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27.11.2020-valori contr finale" sheetId="1" r:id="rId1"/>
  </sheets>
  <definedNames>
    <definedName name="_xlnm._FilterDatabase" localSheetId="0" hidden="1">'27.11.2020-valori contr finale'!#REF!</definedName>
    <definedName name="_xlnm.Print_Area" localSheetId="0">'27.11.2020-valori contr finale'!$A$2:$X$165</definedName>
    <definedName name="_xlnm.Print_Titles" localSheetId="0">'27.11.2020-valori contr finale'!$A:$C,'27.11.2020-valori contr finale'!$6:$6</definedName>
  </definedNames>
  <calcPr calcId="125725"/>
</workbook>
</file>

<file path=xl/calcChain.xml><?xml version="1.0" encoding="utf-8"?>
<calcChain xmlns="http://schemas.openxmlformats.org/spreadsheetml/2006/main">
  <c r="T171" i="1"/>
  <c r="S171"/>
  <c r="Q171"/>
  <c r="P171"/>
  <c r="O171"/>
  <c r="L171"/>
  <c r="J171"/>
  <c r="I171"/>
  <c r="H171"/>
  <c r="F171"/>
  <c r="E171"/>
  <c r="D171"/>
  <c r="X170"/>
  <c r="W170"/>
  <c r="V170"/>
  <c r="W169"/>
  <c r="X169" s="1"/>
  <c r="V169"/>
  <c r="W168"/>
  <c r="X168" s="1"/>
  <c r="V168"/>
  <c r="W167"/>
  <c r="X167" s="1"/>
  <c r="V167"/>
  <c r="W166"/>
  <c r="X166" s="1"/>
  <c r="V166"/>
  <c r="W165"/>
  <c r="X165" s="1"/>
  <c r="V165"/>
  <c r="W164"/>
  <c r="V164"/>
  <c r="R164"/>
  <c r="K164"/>
  <c r="M164" s="1"/>
  <c r="N164" s="1"/>
  <c r="G164"/>
  <c r="W163"/>
  <c r="V163"/>
  <c r="R163"/>
  <c r="K163"/>
  <c r="M163" s="1"/>
  <c r="N163" s="1"/>
  <c r="G163"/>
  <c r="W162"/>
  <c r="X162" s="1"/>
  <c r="V162"/>
  <c r="R162"/>
  <c r="K162"/>
  <c r="M162" s="1"/>
  <c r="N162" s="1"/>
  <c r="G162"/>
  <c r="W161"/>
  <c r="X161" s="1"/>
  <c r="V161"/>
  <c r="R161"/>
  <c r="K161"/>
  <c r="M161" s="1"/>
  <c r="N161" s="1"/>
  <c r="G161"/>
  <c r="W160"/>
  <c r="V160"/>
  <c r="R160"/>
  <c r="K160"/>
  <c r="M160" s="1"/>
  <c r="N160" s="1"/>
  <c r="G160"/>
  <c r="W159"/>
  <c r="V159"/>
  <c r="R159"/>
  <c r="K159"/>
  <c r="M159" s="1"/>
  <c r="N159" s="1"/>
  <c r="G159"/>
  <c r="W158"/>
  <c r="X158" s="1"/>
  <c r="V158"/>
  <c r="R158"/>
  <c r="K158"/>
  <c r="M158" s="1"/>
  <c r="N158" s="1"/>
  <c r="G158"/>
  <c r="W157"/>
  <c r="X157" s="1"/>
  <c r="V157"/>
  <c r="R157"/>
  <c r="K157"/>
  <c r="M157" s="1"/>
  <c r="N157" s="1"/>
  <c r="G157"/>
  <c r="W156"/>
  <c r="V156"/>
  <c r="R156"/>
  <c r="K156"/>
  <c r="M156" s="1"/>
  <c r="N156" s="1"/>
  <c r="G156"/>
  <c r="W155"/>
  <c r="V155"/>
  <c r="R155"/>
  <c r="K155"/>
  <c r="M155" s="1"/>
  <c r="N155" s="1"/>
  <c r="G155"/>
  <c r="W154"/>
  <c r="X154" s="1"/>
  <c r="V154"/>
  <c r="R154"/>
  <c r="K154"/>
  <c r="M154" s="1"/>
  <c r="N154" s="1"/>
  <c r="G154"/>
  <c r="W153"/>
  <c r="X153" s="1"/>
  <c r="V153"/>
  <c r="R153"/>
  <c r="K153"/>
  <c r="M153" s="1"/>
  <c r="N153" s="1"/>
  <c r="G153"/>
  <c r="W152"/>
  <c r="V152"/>
  <c r="R152"/>
  <c r="K152"/>
  <c r="M152" s="1"/>
  <c r="N152" s="1"/>
  <c r="G152"/>
  <c r="W151"/>
  <c r="V151"/>
  <c r="R151"/>
  <c r="K151"/>
  <c r="M151" s="1"/>
  <c r="N151" s="1"/>
  <c r="G151"/>
  <c r="W150"/>
  <c r="X150" s="1"/>
  <c r="V150"/>
  <c r="R150"/>
  <c r="K150"/>
  <c r="M150" s="1"/>
  <c r="N150" s="1"/>
  <c r="G150"/>
  <c r="W149"/>
  <c r="X149" s="1"/>
  <c r="V149"/>
  <c r="R149"/>
  <c r="K149"/>
  <c r="M149" s="1"/>
  <c r="N149" s="1"/>
  <c r="G149"/>
  <c r="W148"/>
  <c r="V148"/>
  <c r="R148"/>
  <c r="K148"/>
  <c r="M148" s="1"/>
  <c r="N148" s="1"/>
  <c r="G148"/>
  <c r="W147"/>
  <c r="V147"/>
  <c r="R147"/>
  <c r="K147"/>
  <c r="M147" s="1"/>
  <c r="N147" s="1"/>
  <c r="G147"/>
  <c r="W146"/>
  <c r="X146" s="1"/>
  <c r="V146"/>
  <c r="R146"/>
  <c r="K146"/>
  <c r="M146" s="1"/>
  <c r="N146" s="1"/>
  <c r="G146"/>
  <c r="W145"/>
  <c r="X145" s="1"/>
  <c r="V145"/>
  <c r="R145"/>
  <c r="K145"/>
  <c r="M145" s="1"/>
  <c r="N145" s="1"/>
  <c r="G145"/>
  <c r="W144"/>
  <c r="V144"/>
  <c r="R144"/>
  <c r="K144"/>
  <c r="M144" s="1"/>
  <c r="N144" s="1"/>
  <c r="G144"/>
  <c r="W143"/>
  <c r="V143"/>
  <c r="R143"/>
  <c r="K143"/>
  <c r="M143" s="1"/>
  <c r="N143" s="1"/>
  <c r="G143"/>
  <c r="W142"/>
  <c r="X142" s="1"/>
  <c r="V142"/>
  <c r="R142"/>
  <c r="K142"/>
  <c r="M142" s="1"/>
  <c r="N142" s="1"/>
  <c r="G142"/>
  <c r="W141"/>
  <c r="X141" s="1"/>
  <c r="V141"/>
  <c r="R141"/>
  <c r="K141"/>
  <c r="M141" s="1"/>
  <c r="N141" s="1"/>
  <c r="G141"/>
  <c r="W140"/>
  <c r="V140"/>
  <c r="R140"/>
  <c r="K140"/>
  <c r="M140" s="1"/>
  <c r="N140" s="1"/>
  <c r="G140"/>
  <c r="W139"/>
  <c r="V139"/>
  <c r="R139"/>
  <c r="K139"/>
  <c r="M139" s="1"/>
  <c r="N139" s="1"/>
  <c r="G139"/>
  <c r="W138"/>
  <c r="X138" s="1"/>
  <c r="V138"/>
  <c r="R138"/>
  <c r="K138"/>
  <c r="M138" s="1"/>
  <c r="N138" s="1"/>
  <c r="G138"/>
  <c r="W137"/>
  <c r="X137" s="1"/>
  <c r="V137"/>
  <c r="R137"/>
  <c r="K137"/>
  <c r="M137" s="1"/>
  <c r="N137" s="1"/>
  <c r="G137"/>
  <c r="W136"/>
  <c r="V136"/>
  <c r="R136"/>
  <c r="K136"/>
  <c r="M136" s="1"/>
  <c r="N136" s="1"/>
  <c r="G136"/>
  <c r="W135"/>
  <c r="V135"/>
  <c r="R135"/>
  <c r="K135"/>
  <c r="M135" s="1"/>
  <c r="N135" s="1"/>
  <c r="G135"/>
  <c r="W134"/>
  <c r="X134" s="1"/>
  <c r="V134"/>
  <c r="R134"/>
  <c r="K134"/>
  <c r="M134" s="1"/>
  <c r="N134" s="1"/>
  <c r="G134"/>
  <c r="W133"/>
  <c r="X133" s="1"/>
  <c r="V133"/>
  <c r="R133"/>
  <c r="K133"/>
  <c r="M133" s="1"/>
  <c r="N133" s="1"/>
  <c r="G133"/>
  <c r="W132"/>
  <c r="V132"/>
  <c r="R132"/>
  <c r="K132"/>
  <c r="M132" s="1"/>
  <c r="N132" s="1"/>
  <c r="G132"/>
  <c r="W131"/>
  <c r="V131"/>
  <c r="R131"/>
  <c r="K131"/>
  <c r="M131" s="1"/>
  <c r="N131" s="1"/>
  <c r="G131"/>
  <c r="W130"/>
  <c r="X130" s="1"/>
  <c r="V130"/>
  <c r="R130"/>
  <c r="K130"/>
  <c r="M130" s="1"/>
  <c r="N130" s="1"/>
  <c r="G130"/>
  <c r="W129"/>
  <c r="X129" s="1"/>
  <c r="V129"/>
  <c r="R129"/>
  <c r="K129"/>
  <c r="M129" s="1"/>
  <c r="N129" s="1"/>
  <c r="G129"/>
  <c r="W128"/>
  <c r="V128"/>
  <c r="R128"/>
  <c r="K128"/>
  <c r="M128" s="1"/>
  <c r="N128" s="1"/>
  <c r="G128"/>
  <c r="W127"/>
  <c r="V127"/>
  <c r="R127"/>
  <c r="K127"/>
  <c r="M127" s="1"/>
  <c r="N127" s="1"/>
  <c r="G127"/>
  <c r="W126"/>
  <c r="X126" s="1"/>
  <c r="V126"/>
  <c r="R126"/>
  <c r="K126"/>
  <c r="M126" s="1"/>
  <c r="N126" s="1"/>
  <c r="G126"/>
  <c r="W125"/>
  <c r="X125" s="1"/>
  <c r="V125"/>
  <c r="R125"/>
  <c r="K125"/>
  <c r="M125" s="1"/>
  <c r="N125" s="1"/>
  <c r="G125"/>
  <c r="W124"/>
  <c r="V124"/>
  <c r="R124"/>
  <c r="K124"/>
  <c r="M124" s="1"/>
  <c r="N124" s="1"/>
  <c r="G124"/>
  <c r="W123"/>
  <c r="V123"/>
  <c r="R123"/>
  <c r="K123"/>
  <c r="M123" s="1"/>
  <c r="N123" s="1"/>
  <c r="G123"/>
  <c r="W122"/>
  <c r="X122" s="1"/>
  <c r="V122"/>
  <c r="R122"/>
  <c r="K122"/>
  <c r="M122" s="1"/>
  <c r="N122" s="1"/>
  <c r="G122"/>
  <c r="W121"/>
  <c r="X121" s="1"/>
  <c r="V121"/>
  <c r="R121"/>
  <c r="K121"/>
  <c r="M121" s="1"/>
  <c r="N121" s="1"/>
  <c r="G121"/>
  <c r="W120"/>
  <c r="V120"/>
  <c r="R120"/>
  <c r="K120"/>
  <c r="M120" s="1"/>
  <c r="N120" s="1"/>
  <c r="G120"/>
  <c r="W119"/>
  <c r="V119"/>
  <c r="R119"/>
  <c r="K119"/>
  <c r="M119" s="1"/>
  <c r="N119" s="1"/>
  <c r="G119"/>
  <c r="W118"/>
  <c r="X118" s="1"/>
  <c r="V118"/>
  <c r="R118"/>
  <c r="K118"/>
  <c r="M118" s="1"/>
  <c r="N118" s="1"/>
  <c r="G118"/>
  <c r="W117"/>
  <c r="X117" s="1"/>
  <c r="V117"/>
  <c r="R117"/>
  <c r="K117"/>
  <c r="M117" s="1"/>
  <c r="N117" s="1"/>
  <c r="G117"/>
  <c r="W116"/>
  <c r="V116"/>
  <c r="R116"/>
  <c r="K116"/>
  <c r="M116" s="1"/>
  <c r="N116" s="1"/>
  <c r="G116"/>
  <c r="W115"/>
  <c r="V115"/>
  <c r="R115"/>
  <c r="K115"/>
  <c r="M115" s="1"/>
  <c r="N115" s="1"/>
  <c r="G115"/>
  <c r="W114"/>
  <c r="X114" s="1"/>
  <c r="V114"/>
  <c r="R114"/>
  <c r="K114"/>
  <c r="M114" s="1"/>
  <c r="N114" s="1"/>
  <c r="G114"/>
  <c r="W113"/>
  <c r="X113" s="1"/>
  <c r="V113"/>
  <c r="R113"/>
  <c r="K113"/>
  <c r="M113" s="1"/>
  <c r="N113" s="1"/>
  <c r="G113"/>
  <c r="W112"/>
  <c r="V112"/>
  <c r="R112"/>
  <c r="K112"/>
  <c r="M112" s="1"/>
  <c r="N112" s="1"/>
  <c r="G112"/>
  <c r="W111"/>
  <c r="V111"/>
  <c r="R111"/>
  <c r="K111"/>
  <c r="M111" s="1"/>
  <c r="N111" s="1"/>
  <c r="G111"/>
  <c r="W110"/>
  <c r="X110" s="1"/>
  <c r="V110"/>
  <c r="R110"/>
  <c r="K110"/>
  <c r="M110" s="1"/>
  <c r="N110" s="1"/>
  <c r="G110"/>
  <c r="W109"/>
  <c r="X109" s="1"/>
  <c r="V109"/>
  <c r="R109"/>
  <c r="K109"/>
  <c r="M109" s="1"/>
  <c r="N109" s="1"/>
  <c r="G109"/>
  <c r="W108"/>
  <c r="V108"/>
  <c r="R108"/>
  <c r="K108"/>
  <c r="M108" s="1"/>
  <c r="N108" s="1"/>
  <c r="G108"/>
  <c r="W107"/>
  <c r="V107"/>
  <c r="R107"/>
  <c r="K107"/>
  <c r="M107" s="1"/>
  <c r="N107" s="1"/>
  <c r="G107"/>
  <c r="W106"/>
  <c r="X106" s="1"/>
  <c r="V106"/>
  <c r="R106"/>
  <c r="K106"/>
  <c r="M106" s="1"/>
  <c r="N106" s="1"/>
  <c r="G106"/>
  <c r="W105"/>
  <c r="X105" s="1"/>
  <c r="V105"/>
  <c r="R105"/>
  <c r="K105"/>
  <c r="M105" s="1"/>
  <c r="N105" s="1"/>
  <c r="G105"/>
  <c r="W104"/>
  <c r="V104"/>
  <c r="R104"/>
  <c r="K104"/>
  <c r="M104" s="1"/>
  <c r="N104" s="1"/>
  <c r="G104"/>
  <c r="W103"/>
  <c r="M103"/>
  <c r="G103"/>
  <c r="W102"/>
  <c r="V102"/>
  <c r="R102"/>
  <c r="K102"/>
  <c r="M102" s="1"/>
  <c r="G102"/>
  <c r="W101"/>
  <c r="V101"/>
  <c r="R101"/>
  <c r="M101"/>
  <c r="K101"/>
  <c r="G101"/>
  <c r="W100"/>
  <c r="V100"/>
  <c r="R100"/>
  <c r="K100"/>
  <c r="M100" s="1"/>
  <c r="G100"/>
  <c r="W99"/>
  <c r="V99"/>
  <c r="R99"/>
  <c r="M99"/>
  <c r="K99"/>
  <c r="G99"/>
  <c r="W98"/>
  <c r="V98"/>
  <c r="R98"/>
  <c r="K98"/>
  <c r="M98" s="1"/>
  <c r="G98"/>
  <c r="W97"/>
  <c r="V97"/>
  <c r="R97"/>
  <c r="K97"/>
  <c r="M97" s="1"/>
  <c r="G97"/>
  <c r="W96"/>
  <c r="V96"/>
  <c r="R96"/>
  <c r="K96"/>
  <c r="M96" s="1"/>
  <c r="G96"/>
  <c r="U95"/>
  <c r="R95"/>
  <c r="K95"/>
  <c r="M95" s="1"/>
  <c r="G95"/>
  <c r="W94"/>
  <c r="V94"/>
  <c r="R94"/>
  <c r="K94"/>
  <c r="M94" s="1"/>
  <c r="G94"/>
  <c r="W93"/>
  <c r="V93"/>
  <c r="R93"/>
  <c r="K93"/>
  <c r="M93" s="1"/>
  <c r="G93"/>
  <c r="W92"/>
  <c r="V92"/>
  <c r="R92"/>
  <c r="K92"/>
  <c r="M92" s="1"/>
  <c r="G92"/>
  <c r="W91"/>
  <c r="V91"/>
  <c r="R91"/>
  <c r="K91"/>
  <c r="M91" s="1"/>
  <c r="G91"/>
  <c r="W90"/>
  <c r="V90"/>
  <c r="R90"/>
  <c r="K90"/>
  <c r="M90" s="1"/>
  <c r="G90"/>
  <c r="W89"/>
  <c r="V89"/>
  <c r="R89"/>
  <c r="K89"/>
  <c r="M89" s="1"/>
  <c r="G89"/>
  <c r="W88"/>
  <c r="V88"/>
  <c r="R88"/>
  <c r="K88"/>
  <c r="M88" s="1"/>
  <c r="G88"/>
  <c r="W87"/>
  <c r="V87"/>
  <c r="R87"/>
  <c r="K87"/>
  <c r="M87" s="1"/>
  <c r="G87"/>
  <c r="W86"/>
  <c r="V86"/>
  <c r="R86"/>
  <c r="K86"/>
  <c r="M86" s="1"/>
  <c r="G86"/>
  <c r="W85"/>
  <c r="V85"/>
  <c r="R85"/>
  <c r="K85"/>
  <c r="M85" s="1"/>
  <c r="G85"/>
  <c r="W84"/>
  <c r="V84"/>
  <c r="R84"/>
  <c r="K84"/>
  <c r="M84" s="1"/>
  <c r="G84"/>
  <c r="W83"/>
  <c r="V83"/>
  <c r="R83"/>
  <c r="K83"/>
  <c r="M83" s="1"/>
  <c r="G83"/>
  <c r="W82"/>
  <c r="V82"/>
  <c r="R82"/>
  <c r="K82"/>
  <c r="M82" s="1"/>
  <c r="G82"/>
  <c r="W81"/>
  <c r="V81"/>
  <c r="R81"/>
  <c r="K81"/>
  <c r="M81" s="1"/>
  <c r="G81"/>
  <c r="W80"/>
  <c r="V80"/>
  <c r="R80"/>
  <c r="K80"/>
  <c r="M80" s="1"/>
  <c r="G80"/>
  <c r="W79"/>
  <c r="V79"/>
  <c r="R79"/>
  <c r="K79"/>
  <c r="M79" s="1"/>
  <c r="G79"/>
  <c r="W78"/>
  <c r="V78"/>
  <c r="R78"/>
  <c r="K78"/>
  <c r="M78" s="1"/>
  <c r="G78"/>
  <c r="W77"/>
  <c r="V77"/>
  <c r="R77"/>
  <c r="K77"/>
  <c r="M77" s="1"/>
  <c r="G77"/>
  <c r="W76"/>
  <c r="V76"/>
  <c r="R76"/>
  <c r="K76"/>
  <c r="M76" s="1"/>
  <c r="G76"/>
  <c r="W75"/>
  <c r="V75"/>
  <c r="R75"/>
  <c r="K75"/>
  <c r="M75" s="1"/>
  <c r="G75"/>
  <c r="W74"/>
  <c r="V74"/>
  <c r="R74"/>
  <c r="K74"/>
  <c r="M74" s="1"/>
  <c r="G74"/>
  <c r="W73"/>
  <c r="V73"/>
  <c r="R73"/>
  <c r="K73"/>
  <c r="M73" s="1"/>
  <c r="G73"/>
  <c r="W72"/>
  <c r="V72"/>
  <c r="R72"/>
  <c r="K72"/>
  <c r="M72" s="1"/>
  <c r="G72"/>
  <c r="W71"/>
  <c r="V71"/>
  <c r="R71"/>
  <c r="K71"/>
  <c r="M71" s="1"/>
  <c r="G71"/>
  <c r="W70"/>
  <c r="V70"/>
  <c r="R70"/>
  <c r="K70"/>
  <c r="M70" s="1"/>
  <c r="G70"/>
  <c r="W69"/>
  <c r="V69"/>
  <c r="R69"/>
  <c r="K69"/>
  <c r="M69" s="1"/>
  <c r="G69"/>
  <c r="W68"/>
  <c r="V68"/>
  <c r="R68"/>
  <c r="K68"/>
  <c r="M68" s="1"/>
  <c r="G68"/>
  <c r="W67"/>
  <c r="V67"/>
  <c r="R67"/>
  <c r="K67"/>
  <c r="M67" s="1"/>
  <c r="G67"/>
  <c r="W66"/>
  <c r="V66"/>
  <c r="R66"/>
  <c r="K66"/>
  <c r="M66" s="1"/>
  <c r="G66"/>
  <c r="W65"/>
  <c r="V65"/>
  <c r="R65"/>
  <c r="K65"/>
  <c r="M65" s="1"/>
  <c r="G65"/>
  <c r="W64"/>
  <c r="V64"/>
  <c r="R64"/>
  <c r="K64"/>
  <c r="M64" s="1"/>
  <c r="G64"/>
  <c r="W63"/>
  <c r="V63"/>
  <c r="R63"/>
  <c r="K63"/>
  <c r="M63" s="1"/>
  <c r="G63"/>
  <c r="W62"/>
  <c r="V62"/>
  <c r="R62"/>
  <c r="K62"/>
  <c r="M62" s="1"/>
  <c r="G62"/>
  <c r="W61"/>
  <c r="V61"/>
  <c r="R61"/>
  <c r="K61"/>
  <c r="M61" s="1"/>
  <c r="G61"/>
  <c r="W60"/>
  <c r="V60"/>
  <c r="R60"/>
  <c r="K60"/>
  <c r="M60" s="1"/>
  <c r="G60"/>
  <c r="W59"/>
  <c r="V59"/>
  <c r="R59"/>
  <c r="K59"/>
  <c r="M59" s="1"/>
  <c r="G59"/>
  <c r="W58"/>
  <c r="V58"/>
  <c r="R58"/>
  <c r="K58"/>
  <c r="M58" s="1"/>
  <c r="G58"/>
  <c r="W57"/>
  <c r="V57"/>
  <c r="R57"/>
  <c r="K57"/>
  <c r="M57" s="1"/>
  <c r="G57"/>
  <c r="W56"/>
  <c r="V56"/>
  <c r="R56"/>
  <c r="K56"/>
  <c r="M56" s="1"/>
  <c r="G56"/>
  <c r="W55"/>
  <c r="V55"/>
  <c r="R55"/>
  <c r="K55"/>
  <c r="M55" s="1"/>
  <c r="G55"/>
  <c r="W54"/>
  <c r="V54"/>
  <c r="R54"/>
  <c r="K54"/>
  <c r="M54" s="1"/>
  <c r="G54"/>
  <c r="W53"/>
  <c r="V53"/>
  <c r="R53"/>
  <c r="K53"/>
  <c r="M53" s="1"/>
  <c r="G53"/>
  <c r="W52"/>
  <c r="V52"/>
  <c r="R52"/>
  <c r="K52"/>
  <c r="M52" s="1"/>
  <c r="G52"/>
  <c r="W51"/>
  <c r="V51"/>
  <c r="R51"/>
  <c r="K51"/>
  <c r="M51" s="1"/>
  <c r="G51"/>
  <c r="W50"/>
  <c r="V50"/>
  <c r="R50"/>
  <c r="K50"/>
  <c r="M50" s="1"/>
  <c r="G50"/>
  <c r="W49"/>
  <c r="V49"/>
  <c r="R49"/>
  <c r="K49"/>
  <c r="M49" s="1"/>
  <c r="G49"/>
  <c r="W48"/>
  <c r="V48"/>
  <c r="R48"/>
  <c r="K48"/>
  <c r="M48" s="1"/>
  <c r="G48"/>
  <c r="W47"/>
  <c r="V47"/>
  <c r="R47"/>
  <c r="K47"/>
  <c r="M47" s="1"/>
  <c r="G47"/>
  <c r="W46"/>
  <c r="V46"/>
  <c r="R46"/>
  <c r="K46"/>
  <c r="M46" s="1"/>
  <c r="G46"/>
  <c r="W45"/>
  <c r="V45"/>
  <c r="R45"/>
  <c r="K45"/>
  <c r="M45" s="1"/>
  <c r="G45"/>
  <c r="W44"/>
  <c r="V44"/>
  <c r="R44"/>
  <c r="K44"/>
  <c r="M44" s="1"/>
  <c r="G44"/>
  <c r="W43"/>
  <c r="V43"/>
  <c r="R43"/>
  <c r="K43"/>
  <c r="M43" s="1"/>
  <c r="G43"/>
  <c r="W42"/>
  <c r="V42"/>
  <c r="R42"/>
  <c r="K42"/>
  <c r="M42" s="1"/>
  <c r="G42"/>
  <c r="W41"/>
  <c r="V41"/>
  <c r="R41"/>
  <c r="K41"/>
  <c r="M41" s="1"/>
  <c r="G41"/>
  <c r="W40"/>
  <c r="V40"/>
  <c r="R40"/>
  <c r="K40"/>
  <c r="M40" s="1"/>
  <c r="G40"/>
  <c r="W39"/>
  <c r="V39"/>
  <c r="R39"/>
  <c r="K39"/>
  <c r="M39" s="1"/>
  <c r="G39"/>
  <c r="W38"/>
  <c r="V38"/>
  <c r="R38"/>
  <c r="K38"/>
  <c r="M38" s="1"/>
  <c r="G38"/>
  <c r="W37"/>
  <c r="V37"/>
  <c r="R37"/>
  <c r="K37"/>
  <c r="M37" s="1"/>
  <c r="G37"/>
  <c r="W36"/>
  <c r="V36"/>
  <c r="R36"/>
  <c r="K36"/>
  <c r="M36" s="1"/>
  <c r="G36"/>
  <c r="W35"/>
  <c r="V35"/>
  <c r="R35"/>
  <c r="K35"/>
  <c r="M35" s="1"/>
  <c r="G35"/>
  <c r="W34"/>
  <c r="V34"/>
  <c r="R34"/>
  <c r="K34"/>
  <c r="M34" s="1"/>
  <c r="G34"/>
  <c r="W33"/>
  <c r="V33"/>
  <c r="R33"/>
  <c r="K33"/>
  <c r="M33" s="1"/>
  <c r="G33"/>
  <c r="W32"/>
  <c r="V32"/>
  <c r="R32"/>
  <c r="K32"/>
  <c r="M32" s="1"/>
  <c r="G32"/>
  <c r="W31"/>
  <c r="V31"/>
  <c r="R31"/>
  <c r="K31"/>
  <c r="M31" s="1"/>
  <c r="G31"/>
  <c r="W30"/>
  <c r="V30"/>
  <c r="R30"/>
  <c r="K30"/>
  <c r="M30" s="1"/>
  <c r="G30"/>
  <c r="W29"/>
  <c r="V29"/>
  <c r="R29"/>
  <c r="K29"/>
  <c r="M29" s="1"/>
  <c r="G29"/>
  <c r="W28"/>
  <c r="V28"/>
  <c r="R28"/>
  <c r="K28"/>
  <c r="M28" s="1"/>
  <c r="G28"/>
  <c r="W27"/>
  <c r="V27"/>
  <c r="R27"/>
  <c r="K27"/>
  <c r="M27" s="1"/>
  <c r="G27"/>
  <c r="W26"/>
  <c r="V26"/>
  <c r="R26"/>
  <c r="K26"/>
  <c r="M26" s="1"/>
  <c r="G26"/>
  <c r="W25"/>
  <c r="V25"/>
  <c r="R25"/>
  <c r="K25"/>
  <c r="M25" s="1"/>
  <c r="G25"/>
  <c r="W24"/>
  <c r="V24"/>
  <c r="R24"/>
  <c r="K24"/>
  <c r="M24" s="1"/>
  <c r="G24"/>
  <c r="W23"/>
  <c r="V23"/>
  <c r="R23"/>
  <c r="K23"/>
  <c r="M23" s="1"/>
  <c r="G23"/>
  <c r="W22"/>
  <c r="V22"/>
  <c r="R22"/>
  <c r="K22"/>
  <c r="M22" s="1"/>
  <c r="G22"/>
  <c r="W21"/>
  <c r="V21"/>
  <c r="R21"/>
  <c r="K21"/>
  <c r="M21" s="1"/>
  <c r="G21"/>
  <c r="W20"/>
  <c r="V20"/>
  <c r="R20"/>
  <c r="K20"/>
  <c r="M20" s="1"/>
  <c r="G20"/>
  <c r="W19"/>
  <c r="V19"/>
  <c r="R19"/>
  <c r="K19"/>
  <c r="M19" s="1"/>
  <c r="G19"/>
  <c r="W18"/>
  <c r="V18"/>
  <c r="R18"/>
  <c r="K18"/>
  <c r="M18" s="1"/>
  <c r="G18"/>
  <c r="W17"/>
  <c r="V17"/>
  <c r="R17"/>
  <c r="K17"/>
  <c r="M17" s="1"/>
  <c r="G17"/>
  <c r="W16"/>
  <c r="V16"/>
  <c r="R16"/>
  <c r="K16"/>
  <c r="M16" s="1"/>
  <c r="G16"/>
  <c r="W15"/>
  <c r="V15"/>
  <c r="R15"/>
  <c r="K15"/>
  <c r="M15" s="1"/>
  <c r="G15"/>
  <c r="W14"/>
  <c r="X14" s="1"/>
  <c r="V14"/>
  <c r="R14"/>
  <c r="K14"/>
  <c r="M14" s="1"/>
  <c r="N14" s="1"/>
  <c r="G14"/>
  <c r="W13"/>
  <c r="X13" s="1"/>
  <c r="V13"/>
  <c r="R13"/>
  <c r="K13"/>
  <c r="M13" s="1"/>
  <c r="N13" s="1"/>
  <c r="G13"/>
  <c r="W12"/>
  <c r="G12"/>
  <c r="N12" s="1"/>
  <c r="W11"/>
  <c r="V11"/>
  <c r="R11"/>
  <c r="K11"/>
  <c r="M11" s="1"/>
  <c r="G11"/>
  <c r="W10"/>
  <c r="V10"/>
  <c r="R10"/>
  <c r="K10"/>
  <c r="M10" s="1"/>
  <c r="G10"/>
  <c r="W9"/>
  <c r="X9" s="1"/>
  <c r="V9"/>
  <c r="R9"/>
  <c r="K9"/>
  <c r="M9" s="1"/>
  <c r="N9" s="1"/>
  <c r="G9"/>
  <c r="W8"/>
  <c r="V8"/>
  <c r="R8"/>
  <c r="K8"/>
  <c r="M8" s="1"/>
  <c r="N8" s="1"/>
  <c r="G8"/>
  <c r="W7"/>
  <c r="V7"/>
  <c r="R7"/>
  <c r="K7"/>
  <c r="G7"/>
  <c r="X104" l="1"/>
  <c r="X108"/>
  <c r="X112"/>
  <c r="X116"/>
  <c r="X120"/>
  <c r="X124"/>
  <c r="X128"/>
  <c r="X132"/>
  <c r="X136"/>
  <c r="X140"/>
  <c r="X144"/>
  <c r="X148"/>
  <c r="X152"/>
  <c r="X156"/>
  <c r="X160"/>
  <c r="X164"/>
  <c r="X107"/>
  <c r="X111"/>
  <c r="X115"/>
  <c r="X119"/>
  <c r="X123"/>
  <c r="X127"/>
  <c r="X131"/>
  <c r="X135"/>
  <c r="X139"/>
  <c r="X143"/>
  <c r="X147"/>
  <c r="X151"/>
  <c r="X155"/>
  <c r="X159"/>
  <c r="X163"/>
  <c r="X8"/>
  <c r="N10"/>
  <c r="X11"/>
  <c r="X12"/>
  <c r="N96"/>
  <c r="X102"/>
  <c r="X16"/>
  <c r="N97"/>
  <c r="X99"/>
  <c r="X101"/>
  <c r="N103"/>
  <c r="X15"/>
  <c r="N98"/>
  <c r="X100"/>
  <c r="N95"/>
  <c r="X27"/>
  <c r="N27"/>
  <c r="X35"/>
  <c r="N35"/>
  <c r="X43"/>
  <c r="N43"/>
  <c r="X51"/>
  <c r="N51"/>
  <c r="X55"/>
  <c r="N55"/>
  <c r="X71"/>
  <c r="N71"/>
  <c r="X79"/>
  <c r="N79"/>
  <c r="X83"/>
  <c r="N83"/>
  <c r="X18"/>
  <c r="N18"/>
  <c r="X26"/>
  <c r="N26"/>
  <c r="X30"/>
  <c r="N30"/>
  <c r="X42"/>
  <c r="N42"/>
  <c r="X46"/>
  <c r="N46"/>
  <c r="X50"/>
  <c r="N50"/>
  <c r="X54"/>
  <c r="N54"/>
  <c r="X62"/>
  <c r="N62"/>
  <c r="X70"/>
  <c r="N70"/>
  <c r="X78"/>
  <c r="N78"/>
  <c r="X90"/>
  <c r="N90"/>
  <c r="X94"/>
  <c r="N94"/>
  <c r="X17"/>
  <c r="N17"/>
  <c r="X25"/>
  <c r="N25"/>
  <c r="X29"/>
  <c r="N29"/>
  <c r="X33"/>
  <c r="N33"/>
  <c r="X37"/>
  <c r="N37"/>
  <c r="X41"/>
  <c r="N41"/>
  <c r="X45"/>
  <c r="N45"/>
  <c r="X49"/>
  <c r="N49"/>
  <c r="X53"/>
  <c r="N53"/>
  <c r="X57"/>
  <c r="N57"/>
  <c r="X61"/>
  <c r="N61"/>
  <c r="X65"/>
  <c r="N65"/>
  <c r="X69"/>
  <c r="N69"/>
  <c r="X73"/>
  <c r="N73"/>
  <c r="X77"/>
  <c r="N77"/>
  <c r="X81"/>
  <c r="N81"/>
  <c r="X85"/>
  <c r="N85"/>
  <c r="X89"/>
  <c r="N89"/>
  <c r="X93"/>
  <c r="N93"/>
  <c r="V95"/>
  <c r="V171" s="1"/>
  <c r="W95"/>
  <c r="X96"/>
  <c r="X97"/>
  <c r="X98"/>
  <c r="N99"/>
  <c r="N100"/>
  <c r="N101"/>
  <c r="N102"/>
  <c r="R171"/>
  <c r="X10"/>
  <c r="N15"/>
  <c r="U171"/>
  <c r="M7"/>
  <c r="K171"/>
  <c r="X19"/>
  <c r="N19"/>
  <c r="X23"/>
  <c r="N23"/>
  <c r="X31"/>
  <c r="N31"/>
  <c r="X39"/>
  <c r="N39"/>
  <c r="X47"/>
  <c r="N47"/>
  <c r="X59"/>
  <c r="N59"/>
  <c r="X63"/>
  <c r="N63"/>
  <c r="X67"/>
  <c r="N67"/>
  <c r="X75"/>
  <c r="N75"/>
  <c r="X87"/>
  <c r="N87"/>
  <c r="X91"/>
  <c r="N91"/>
  <c r="X22"/>
  <c r="N22"/>
  <c r="X34"/>
  <c r="N34"/>
  <c r="X38"/>
  <c r="N38"/>
  <c r="X58"/>
  <c r="N58"/>
  <c r="X66"/>
  <c r="N66"/>
  <c r="X74"/>
  <c r="N74"/>
  <c r="X82"/>
  <c r="N82"/>
  <c r="X86"/>
  <c r="N86"/>
  <c r="X21"/>
  <c r="N21"/>
  <c r="X20"/>
  <c r="N20"/>
  <c r="X24"/>
  <c r="N24"/>
  <c r="X28"/>
  <c r="N28"/>
  <c r="X32"/>
  <c r="N32"/>
  <c r="X36"/>
  <c r="N36"/>
  <c r="X40"/>
  <c r="N40"/>
  <c r="X44"/>
  <c r="N44"/>
  <c r="X48"/>
  <c r="N48"/>
  <c r="X52"/>
  <c r="N52"/>
  <c r="X56"/>
  <c r="N56"/>
  <c r="X60"/>
  <c r="N60"/>
  <c r="X64"/>
  <c r="N64"/>
  <c r="X68"/>
  <c r="N68"/>
  <c r="X72"/>
  <c r="N72"/>
  <c r="X76"/>
  <c r="N76"/>
  <c r="X80"/>
  <c r="N80"/>
  <c r="X84"/>
  <c r="N84"/>
  <c r="X88"/>
  <c r="N88"/>
  <c r="X92"/>
  <c r="N92"/>
  <c r="G171"/>
  <c r="X103"/>
  <c r="N11"/>
  <c r="N16"/>
  <c r="X7" l="1"/>
  <c r="N7"/>
  <c r="N171" s="1"/>
  <c r="M171"/>
  <c r="W171"/>
  <c r="X95"/>
  <c r="X171" l="1"/>
</calcChain>
</file>

<file path=xl/sharedStrings.xml><?xml version="1.0" encoding="utf-8"?>
<sst xmlns="http://schemas.openxmlformats.org/spreadsheetml/2006/main" count="354" uniqueCount="354">
  <si>
    <t xml:space="preserve">CONTRACTE STOMATOLOGIE </t>
  </si>
  <si>
    <t>27.11.2020-ALOCARE VALORI CONTRACT LUNA DECEMBRIE LA CONTRACTELE INCHEIATE LA DATA DE 27.11.2020</t>
  </si>
  <si>
    <t>Nr.crt.</t>
  </si>
  <si>
    <t>Nr.contract</t>
  </si>
  <si>
    <t>Denumire furnizor</t>
  </si>
  <si>
    <t>IANUARIE 2020</t>
  </si>
  <si>
    <t>FEBRUARIE 2020</t>
  </si>
  <si>
    <t>MARTIE 2020</t>
  </si>
  <si>
    <t>TRIM I 2020</t>
  </si>
  <si>
    <t>APRILIE 2020</t>
  </si>
  <si>
    <t>1-15.05.2020</t>
  </si>
  <si>
    <t>16-31.05.2020</t>
  </si>
  <si>
    <t>TOTAL MAI 2020</t>
  </si>
  <si>
    <t>IUNIE 2020</t>
  </si>
  <si>
    <t>TRIM II 2020</t>
  </si>
  <si>
    <t>SEM.I 2020</t>
  </si>
  <si>
    <t>IULIE 2020</t>
  </si>
  <si>
    <t>SEPTEMBRIE 2020</t>
  </si>
  <si>
    <t xml:space="preserve"> TRIM III 2020</t>
  </si>
  <si>
    <t>OCTOMBRIE 2020</t>
  </si>
  <si>
    <t>NOIEMBRIE 2020</t>
  </si>
  <si>
    <t>DECEMBRIE 2020</t>
  </si>
  <si>
    <t>TRIM.IV 2020</t>
  </si>
  <si>
    <t>SEM.II 2020</t>
  </si>
  <si>
    <t>TOTAL AN 2020</t>
  </si>
  <si>
    <t>D0001/2018</t>
  </si>
  <si>
    <t>CMI Dr. STEFAN PELINEL MIHAELA</t>
  </si>
  <si>
    <t>D0002/2018</t>
  </si>
  <si>
    <t>CMI Dr MATEI LUCIAN</t>
  </si>
  <si>
    <t>D0003/2018</t>
  </si>
  <si>
    <t>CMI Dr MATEI CLAUDIA NELA</t>
  </si>
  <si>
    <t>D0004/2018</t>
  </si>
  <si>
    <t>CMI Dr.PETCU GABRIEL ROBERTINO</t>
  </si>
  <si>
    <t>D0005/2018</t>
  </si>
  <si>
    <t>CARAMASESCU DENTAL CLINIC SRL</t>
  </si>
  <si>
    <t>D0006/2018</t>
  </si>
  <si>
    <t>CMI Dr. LEONESCU GABRIELA CARMEN- incetat  31.01.2020</t>
  </si>
  <si>
    <t>D0007/2018</t>
  </si>
  <si>
    <t>SC CARCEAG DENT SRL</t>
  </si>
  <si>
    <t>D0008/2018</t>
  </si>
  <si>
    <t>CMI Dr GEORGESCU DAN EMIL</t>
  </si>
  <si>
    <t>D0009/2018</t>
  </si>
  <si>
    <t>CMI Dr. POPESCU ADINA</t>
  </si>
  <si>
    <t>D0010/2018</t>
  </si>
  <si>
    <t>CMI Dr. BUCUR CATALINA</t>
  </si>
  <si>
    <t>D0011/2018</t>
  </si>
  <si>
    <t>CMI Dr. OLTEANU LENUTA LUMINA</t>
  </si>
  <si>
    <t>D0012/2018</t>
  </si>
  <si>
    <t>CMI Dr. SORA MIHAELA</t>
  </si>
  <si>
    <t>D0014/2018</t>
  </si>
  <si>
    <t>SC SELECT DENT SRL</t>
  </si>
  <si>
    <t>D0015/2018</t>
  </si>
  <si>
    <t>SC ESCO DENT SRL</t>
  </si>
  <si>
    <t>D0016/2018</t>
  </si>
  <si>
    <t>SC NASTASESCU PETRUTA MEDICINA DENTARA SRL</t>
  </si>
  <si>
    <t>D0018/2018</t>
  </si>
  <si>
    <t>CMI Dr. CHIRIAC EUGENIA ADRIANA</t>
  </si>
  <si>
    <t>D0019/2018</t>
  </si>
  <si>
    <t>CMI Dr. TAPOI PETRUTA</t>
  </si>
  <si>
    <t>D0020/2018</t>
  </si>
  <si>
    <t>SC MM DENT GENERALCOMPANY SRL</t>
  </si>
  <si>
    <t>D0021/2018</t>
  </si>
  <si>
    <t>SC LENYDENT SRL</t>
  </si>
  <si>
    <t>D0022/2018</t>
  </si>
  <si>
    <t>SC ONYSSDENT SRL</t>
  </si>
  <si>
    <t>D0023/2018</t>
  </si>
  <si>
    <t>CMI Dr. CIORTAN ROXANA</t>
  </si>
  <si>
    <t>D0024/2018</t>
  </si>
  <si>
    <t>SC TRIALDENT SRL</t>
  </si>
  <si>
    <t>D0025/2018</t>
  </si>
  <si>
    <t>SC PELIDENT SRL</t>
  </si>
  <si>
    <t>D0027/2018</t>
  </si>
  <si>
    <t>CMI Dr. MUNTEANU OLGA</t>
  </si>
  <si>
    <t>D0028/2018</t>
  </si>
  <si>
    <t>CMI Dr. HERA CARMEN MARIA</t>
  </si>
  <si>
    <t>D0029/2018</t>
  </si>
  <si>
    <t>CMI Dr. RADULESCU ADRIANA</t>
  </si>
  <si>
    <t>D0030/2018</t>
  </si>
  <si>
    <t>SCM POLI - MED APACA</t>
  </si>
  <si>
    <t>D0031/2018</t>
  </si>
  <si>
    <t>CMI Dr. SARATEANU ALEXANDRU</t>
  </si>
  <si>
    <t>D0032/2018</t>
  </si>
  <si>
    <t>CMI Dr. TURTOESCU NARCISA</t>
  </si>
  <si>
    <t>D0033/2018</t>
  </si>
  <si>
    <t>SC DENTAL DESIGN CLINIC SRL</t>
  </si>
  <si>
    <t>D0034/2018</t>
  </si>
  <si>
    <t>CMI Dr. BUICA RAMONA</t>
  </si>
  <si>
    <t>D0035/2018</t>
  </si>
  <si>
    <t>CMI Dr. CONDURAT IULIANA</t>
  </si>
  <si>
    <t>D0036/2018</t>
  </si>
  <si>
    <t>CMI Dr. ACHIM VALENTIN</t>
  </si>
  <si>
    <t>D0037/2018</t>
  </si>
  <si>
    <t>CMI Dr. ACHIM STEFAN</t>
  </si>
  <si>
    <t>D0039/2018</t>
  </si>
  <si>
    <t>CMI Dr. CROITORU ANDRA</t>
  </si>
  <si>
    <t>D0040/2018</t>
  </si>
  <si>
    <t>CMI Dr. GEORGESCU OANA</t>
  </si>
  <si>
    <t>D0042/2018</t>
  </si>
  <si>
    <t>CMI Dr. DINU ANCA ILEANA</t>
  </si>
  <si>
    <t>D0043/2018</t>
  </si>
  <si>
    <t>CMI Dr. CIULUVICA RADU CONSTANTIN</t>
  </si>
  <si>
    <t>D0044/2018</t>
  </si>
  <si>
    <t>GOELDENT SRL</t>
  </si>
  <si>
    <t>D0046/2018</t>
  </si>
  <si>
    <t>CMI Dr. MEDELEANU IOANA</t>
  </si>
  <si>
    <t>D0047/2018</t>
  </si>
  <si>
    <t>CMI Dr. BEZDADEA IVANESCU MIHAELA</t>
  </si>
  <si>
    <t>D0048/2018</t>
  </si>
  <si>
    <t>SC ORTODENTA  D. N. SRL</t>
  </si>
  <si>
    <t>D0049/2018</t>
  </si>
  <si>
    <t>CMI Dr. MARTINOVICI IRINA</t>
  </si>
  <si>
    <t>D0050/2018</t>
  </si>
  <si>
    <t>CMI Dr. DAVID ELENA</t>
  </si>
  <si>
    <t>D0051/2018</t>
  </si>
  <si>
    <t>CMI Dr. OJOG ANA</t>
  </si>
  <si>
    <t>D0052/2018</t>
  </si>
  <si>
    <t>CMI Dr. VOICU CRISTINA</t>
  </si>
  <si>
    <t>D0056/2018</t>
  </si>
  <si>
    <t>CMI Dr. VASILE COCA VIORICA</t>
  </si>
  <si>
    <t>D0057/2018</t>
  </si>
  <si>
    <t>CMI Dr. IOVAN SORINA IOANA</t>
  </si>
  <si>
    <t>D0058/2018</t>
  </si>
  <si>
    <t>SC DR PILL MEDICAL SRL-incetat 18.05.2020</t>
  </si>
  <si>
    <t>D0059/2018</t>
  </si>
  <si>
    <t>SC SIKA ALUL MEDICAL SRL</t>
  </si>
  <si>
    <t>D0063/2018</t>
  </si>
  <si>
    <t>SC MEDICOR INTERNATIONAL SRL</t>
  </si>
  <si>
    <t>D0064/2018</t>
  </si>
  <si>
    <t>CMI Dr. RADULESCU MARIA</t>
  </si>
  <si>
    <t>D0066/2018</t>
  </si>
  <si>
    <t>CMI Dr. HACIATURIAN MUSA CARMEN</t>
  </si>
  <si>
    <t>D0068/2018</t>
  </si>
  <si>
    <t>SC ALFA MEDICAL SERVICES SRL- suspendat 24.03.2020-14.05.2020</t>
  </si>
  <si>
    <t>D0069/2018</t>
  </si>
  <si>
    <t>CMI Dr. ROSCA IRINA MIRELA</t>
  </si>
  <si>
    <t>D0070/2018</t>
  </si>
  <si>
    <t>CMI Dr. SMEU MARIA VIOLETA</t>
  </si>
  <si>
    <t>D0071/2018</t>
  </si>
  <si>
    <t>CMI Dr. BANICA ELENA</t>
  </si>
  <si>
    <t>D0072/2018</t>
  </si>
  <si>
    <t>CMI Dr. MUNTEANU CRISTINA- incetat 14.05.2020 (17.06.2020)</t>
  </si>
  <si>
    <t>D0076/2018</t>
  </si>
  <si>
    <t>SC MEGADENT COM IMPEX SRL</t>
  </si>
  <si>
    <t>D0077/2018</t>
  </si>
  <si>
    <t>CMI Dr. GHEORGHE FLORIAN</t>
  </si>
  <si>
    <t>D0082/2018</t>
  </si>
  <si>
    <t>SC PROFIL DENTGSI SRL-D</t>
  </si>
  <si>
    <t>D0083/2018</t>
  </si>
  <si>
    <t>CMI Dr. CHICIOREA  CRISTINA</t>
  </si>
  <si>
    <t>D0084/2018</t>
  </si>
  <si>
    <t>CMI Dr. DUMITRANA GABRIELA</t>
  </si>
  <si>
    <t>D0085/2018</t>
  </si>
  <si>
    <t>SPIT CLINIC DE URGENTA PENTRU COPII GRIGORE ALEXANDRESCU</t>
  </si>
  <si>
    <t>D0086/2018</t>
  </si>
  <si>
    <t>CMI Dr. ENE EUGENIA-incetat 02.09.2020</t>
  </si>
  <si>
    <t>D0088/2018</t>
  </si>
  <si>
    <t>CMI Dr. ILIAS DRAGOS ALEXANDRU</t>
  </si>
  <si>
    <t>D0090/2018</t>
  </si>
  <si>
    <t>CMI Dr. PASCULESCU CRISTINA ALEXANDRA</t>
  </si>
  <si>
    <t>D0091/2018</t>
  </si>
  <si>
    <t>CMI Dr. PIRLOGEA DOINA</t>
  </si>
  <si>
    <t>D0094/2018</t>
  </si>
  <si>
    <t>CMI Dr. TRANCA MARIANA</t>
  </si>
  <si>
    <t>D0095/2018</t>
  </si>
  <si>
    <t>CMI Dr. VOROVENCI VIORELA-suspendat incepand cu 01.10.2020</t>
  </si>
  <si>
    <t>D0096/2018</t>
  </si>
  <si>
    <t>SC MULTIDENT SRL</t>
  </si>
  <si>
    <t>D0102/2018</t>
  </si>
  <si>
    <t>CMI Dr. CUMPATA MIHAI ROMEO</t>
  </si>
  <si>
    <t>D0104/2018</t>
  </si>
  <si>
    <t>CMI Dr. DANCAESCU INGRID ADRIANA</t>
  </si>
  <si>
    <t>D0106/2018</t>
  </si>
  <si>
    <t>CMI Dr. OLTEANU RADU MARIAN</t>
  </si>
  <si>
    <t>D0108/2018</t>
  </si>
  <si>
    <t>CMI Dr. SAID SIMONA NICOLETA</t>
  </si>
  <si>
    <t>D0112/2018</t>
  </si>
  <si>
    <t>CMI Dr. ILIESCU MARIANA</t>
  </si>
  <si>
    <t>D0114/2018</t>
  </si>
  <si>
    <t>CMI Dr. ROGOZEA  BOGDAN MIHAI-incetat 02.09.2020</t>
  </si>
  <si>
    <t>D0116/2018</t>
  </si>
  <si>
    <t>SC PACIFICMED SRL</t>
  </si>
  <si>
    <t>D0117/2018</t>
  </si>
  <si>
    <t>CMI Dr. DAFIN DORIN</t>
  </si>
  <si>
    <t>D0118/2018</t>
  </si>
  <si>
    <t>CMI Dr. ARISTIDE DAN ADRIAN</t>
  </si>
  <si>
    <t>D0120/2018</t>
  </si>
  <si>
    <t>SPIT CLINIC NICOLAE MALAXA</t>
  </si>
  <si>
    <t>D0121/2018</t>
  </si>
  <si>
    <t>CMI Dr. PETCU DANIEL</t>
  </si>
  <si>
    <t>D0122/2018</t>
  </si>
  <si>
    <t>CMI Dr. CHIFULESCU INESA</t>
  </si>
  <si>
    <t>D0126/2018</t>
  </si>
  <si>
    <t>CMI Dr. COJAN LUMINITA</t>
  </si>
  <si>
    <t>D0127/2018</t>
  </si>
  <si>
    <t>SC DELTA MEDICAL SRL</t>
  </si>
  <si>
    <t>D0128/2018</t>
  </si>
  <si>
    <t>SC ASTON CLINIC SRL</t>
  </si>
  <si>
    <t>D0130/2018</t>
  </si>
  <si>
    <t>SC AIS CLINICS &amp; HOSPITALS SRL</t>
  </si>
  <si>
    <t>D0132/2018</t>
  </si>
  <si>
    <t>CMI Dr. GEORGESCU IOANA-incetat 07.10.2020</t>
  </si>
  <si>
    <t>D0134/2018</t>
  </si>
  <si>
    <t>SPIT. DE URGENTA PTRU COPII MS CURIE</t>
  </si>
  <si>
    <t>D0135/2018</t>
  </si>
  <si>
    <t>CMI POP KARMEN LIANA</t>
  </si>
  <si>
    <t>D0136/2018</t>
  </si>
  <si>
    <t>CMI STOLEA FLORELA CARMEN</t>
  </si>
  <si>
    <t>D0137/2018</t>
  </si>
  <si>
    <t>SC CIMDENT SRL</t>
  </si>
  <si>
    <t>D0141/2018</t>
  </si>
  <si>
    <t>CMI ZMARANDACHE DIANA-DANIELA-DACIANA</t>
  </si>
  <si>
    <t>D0142/2018</t>
  </si>
  <si>
    <t>SCM CENTRUL MEDICAL POLIMED</t>
  </si>
  <si>
    <t>D0143/2018</t>
  </si>
  <si>
    <t>CMI DR. GRANCEA  IRINA LIVIA</t>
  </si>
  <si>
    <t>D0144/2018</t>
  </si>
  <si>
    <t>CMI TOMESCU ARGENTINA MIHAELA</t>
  </si>
  <si>
    <t>D0145/2018</t>
  </si>
  <si>
    <t>SC ST LUKAS CLINIC S.R.L.- incetat 12.05.2020</t>
  </si>
  <si>
    <t>D0146/2018</t>
  </si>
  <si>
    <t>CMI VLAICU SIMONA ANDREIA</t>
  </si>
  <si>
    <t>D0147/2018</t>
  </si>
  <si>
    <t>CMI DR. STANCIU STELIAN GABRIEL - MEDICINA DENTARA</t>
  </si>
  <si>
    <t>D0149/2018</t>
  </si>
  <si>
    <t>CMI DR. GALESCU CRINA - MEDICINA DENTARA</t>
  </si>
  <si>
    <t>D0150/2018</t>
  </si>
  <si>
    <t>CABINET ORTODONTIE PEDODONTIE DR IONESCU DOINA SRL</t>
  </si>
  <si>
    <t>D0152/2018</t>
  </si>
  <si>
    <t>S.C. RODENTA SRL</t>
  </si>
  <si>
    <t>D0153/2018</t>
  </si>
  <si>
    <t>Spitalul Clinic de Psihiatrie Prof. Dr. Al. Obregia</t>
  </si>
  <si>
    <t>D0155/2018</t>
  </si>
  <si>
    <t>CMI DR. PENTELEICIUC RAZVAN PETRU - MEDICINA DENTARA</t>
  </si>
  <si>
    <t>D0156/2018</t>
  </si>
  <si>
    <t>S.C. ELENDENT CONSULT SRL</t>
  </si>
  <si>
    <t>D0157/2018</t>
  </si>
  <si>
    <t>CMI DR. NISTOR ANCA FLORINA - MEDICINA DENTARA</t>
  </si>
  <si>
    <t>D0158/2018</t>
  </si>
  <si>
    <t>SC APEX - DENT SRL</t>
  </si>
  <si>
    <t>D0159/2018</t>
  </si>
  <si>
    <t>SC CABINET STOMATOLOGIC PISANO SRL</t>
  </si>
  <si>
    <t>D0164/2018</t>
  </si>
  <si>
    <t>SC CUMPATA DENT SRL</t>
  </si>
  <si>
    <t>D0165/2018</t>
  </si>
  <si>
    <t>CMI DRAGOMIR ELENA</t>
  </si>
  <si>
    <t>D0168/2018</t>
  </si>
  <si>
    <t>SC KIRU CARE SRL</t>
  </si>
  <si>
    <t>D0171/2018</t>
  </si>
  <si>
    <t>SC ASADENT SRL</t>
  </si>
  <si>
    <t>D0173/2018</t>
  </si>
  <si>
    <t>INSTITUTUL DE PNEUMOFTIZIOLOGIE MARIUS NASTA</t>
  </si>
  <si>
    <t>D0174/2018</t>
  </si>
  <si>
    <t>SC IMPLANT EXPERT SRL-incetat 11.08.2020</t>
  </si>
  <si>
    <t>D0175/2018</t>
  </si>
  <si>
    <t xml:space="preserve">SC ATLAS DENTAL SRL  </t>
  </si>
  <si>
    <t>D0176/2018</t>
  </si>
  <si>
    <t>CMI SAVU CARMEN DANIELA</t>
  </si>
  <si>
    <t>D0178/2018</t>
  </si>
  <si>
    <t xml:space="preserve">CMI DR. DRAGOMIR FLORICA                                                                                                      </t>
  </si>
  <si>
    <t>D0180/2018</t>
  </si>
  <si>
    <t>SC DENTAPLUS MEDICAL SRL</t>
  </si>
  <si>
    <t>D0183/2018</t>
  </si>
  <si>
    <t>CMI Dr. BUCUR CAMELIA</t>
  </si>
  <si>
    <t>D0184/2018</t>
  </si>
  <si>
    <t>SC CERTECH COMPANY SRL</t>
  </si>
  <si>
    <t>D0185/2018</t>
  </si>
  <si>
    <t>SC CENTRUL CLINIC DE ASIST MEDICALA DENTARA TITU MAIORESCU SRL</t>
  </si>
  <si>
    <t>D0186/2018</t>
  </si>
  <si>
    <t>CMI PURCAREANU ADINA</t>
  </si>
  <si>
    <t>D0187/2018</t>
  </si>
  <si>
    <t>SC FORTHSAN SRL</t>
  </si>
  <si>
    <t>D0190/2018</t>
  </si>
  <si>
    <t>CMI Dr. SECIU DAN TEODOR</t>
  </si>
  <si>
    <t>D0191/2018</t>
  </si>
  <si>
    <t>CMI Dr. BUDE MARIANA</t>
  </si>
  <si>
    <t>D0192/2018</t>
  </si>
  <si>
    <t>SC FRESH DENT SRL</t>
  </si>
  <si>
    <t>D0194/2018</t>
  </si>
  <si>
    <t>CMI DR.BUCUR FLORIAN ADRIAN</t>
  </si>
  <si>
    <t>D0196/2018</t>
  </si>
  <si>
    <t>SC PENTADENT SERVICII SRL</t>
  </si>
  <si>
    <t>D0197/2018</t>
  </si>
  <si>
    <t>CMI Dr. CIOCEA CARMEN</t>
  </si>
  <si>
    <t>D0198/2018</t>
  </si>
  <si>
    <t>CMI GUTOI MICHAEL ADELIN</t>
  </si>
  <si>
    <t>D0201/2018</t>
  </si>
  <si>
    <t>SC NORD VEST DENTAL SRL</t>
  </si>
  <si>
    <t>D0203/2018</t>
  </si>
  <si>
    <t>SC TOTAL PROFI DENT SRL</t>
  </si>
  <si>
    <t>D0204/2018</t>
  </si>
  <si>
    <t>CMI DR.DRAFTA SERGIU</t>
  </si>
  <si>
    <t>D0205/2018</t>
  </si>
  <si>
    <t>CMI CHIRU-PUTINICA IULIANA</t>
  </si>
  <si>
    <t>D0206/2018</t>
  </si>
  <si>
    <t>CMI POPESCU ONA-MARIA- incetat 20.10.2020</t>
  </si>
  <si>
    <t>D0207/2018</t>
  </si>
  <si>
    <t>CMI  DR. PALER CONSTANTA</t>
  </si>
  <si>
    <t>D0208/2018</t>
  </si>
  <si>
    <t>SC ARTEX DENTAL CLINIC SRL</t>
  </si>
  <si>
    <t>D0209/2018</t>
  </si>
  <si>
    <t>S.C. CAROL MED CENTER SRL.</t>
  </si>
  <si>
    <t>D0210/2018</t>
  </si>
  <si>
    <t>SC ERIDENT CONSULT SRL</t>
  </si>
  <si>
    <t>D0211/2018</t>
  </si>
  <si>
    <t>CMI DR GHEORGHE CRISTIAN BOGDAN</t>
  </si>
  <si>
    <t>D0212/2018</t>
  </si>
  <si>
    <t xml:space="preserve">CSM SFANTUL NECTARIE </t>
  </si>
  <si>
    <t>D0213/2018</t>
  </si>
  <si>
    <t>SC DOCTOR SMILE</t>
  </si>
  <si>
    <t>D0214/2018</t>
  </si>
  <si>
    <t>SC Dr. DASCALU MIHAI</t>
  </si>
  <si>
    <t>D0215/2018</t>
  </si>
  <si>
    <t>SC Dr. BARAD EDITHE</t>
  </si>
  <si>
    <t>D0216/2019</t>
  </si>
  <si>
    <t>CMI DR. CORNITESCU CECILIA</t>
  </si>
  <si>
    <t>D0217/2019</t>
  </si>
  <si>
    <t>PAUN CLUDIA DENT SRL</t>
  </si>
  <si>
    <t>D0218/2019</t>
  </si>
  <si>
    <t>CMI PELEGRINO ROXANA</t>
  </si>
  <si>
    <t>D0219/2019</t>
  </si>
  <si>
    <t>CMI  DR DUDAS ANDA MARINA</t>
  </si>
  <si>
    <t>D0220/2019</t>
  </si>
  <si>
    <t>CMI ANITA IOANA</t>
  </si>
  <si>
    <t>D0221/2019</t>
  </si>
  <si>
    <t>CMI OVIDENIE DANIELA</t>
  </si>
  <si>
    <t>D0222/2019</t>
  </si>
  <si>
    <t>CMI DR TACU MIHAI IULIAN</t>
  </si>
  <si>
    <t>D0223/2019</t>
  </si>
  <si>
    <t>FUNDATIA CMU REGINA MARIA-incetat 07.09.2020</t>
  </si>
  <si>
    <t>D0224/2019</t>
  </si>
  <si>
    <t>SC NICOLE&amp;CLINIC SRL</t>
  </si>
  <si>
    <t>D0225/2019</t>
  </si>
  <si>
    <t>CMI DR.VARTEJ CARMEN</t>
  </si>
  <si>
    <t>D0226/2019</t>
  </si>
  <si>
    <t>ADA IDEAL DENT  SRL</t>
  </si>
  <si>
    <t>D0227/2019</t>
  </si>
  <si>
    <t>SCCOMF DAN THEODORESCU</t>
  </si>
  <si>
    <t>D0228/2019</t>
  </si>
  <si>
    <t>INSMC ALESSANDRESCU RUSESCU</t>
  </si>
  <si>
    <t>D0229/2019</t>
  </si>
  <si>
    <t>SC DENTEXPERT MAGIC SRL</t>
  </si>
  <si>
    <t>D0230/2020</t>
  </si>
  <si>
    <t>CMI DR. FUNIERU ELENA</t>
  </si>
  <si>
    <t>D0231/2020</t>
  </si>
  <si>
    <t>CMI MUNTEANU CRISTINA</t>
  </si>
  <si>
    <t>D0232/2020</t>
  </si>
  <si>
    <t>CMI DR. TEODORESCU CRISTIAN</t>
  </si>
  <si>
    <t>D0233/2020</t>
  </si>
  <si>
    <t>CMI TICU SERBAN</t>
  </si>
  <si>
    <t>D0234/2020</t>
  </si>
  <si>
    <t>CMI STERIADE BOGDAN NICOLAE</t>
  </si>
  <si>
    <t>D0235/2020</t>
  </si>
  <si>
    <t>DENTART CONSULTING</t>
  </si>
  <si>
    <t xml:space="preserve">TOTAL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</si>
</sst>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_L_E_I_-;\-* #,##0.00\ _L_E_I_-;_-* &quot;-&quot;??\ _L_E_I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4" fillId="0" borderId="0" xfId="0" applyFont="1" applyAlignment="1"/>
    <xf numFmtId="164" fontId="0" fillId="0" borderId="0" xfId="1" applyFont="1"/>
    <xf numFmtId="0" fontId="2" fillId="0" borderId="0" xfId="0" applyFont="1" applyAlignment="1"/>
    <xf numFmtId="0" fontId="2" fillId="0" borderId="0" xfId="0" applyFont="1" applyFill="1" applyAlignment="1"/>
    <xf numFmtId="0" fontId="0" fillId="0" borderId="0" xfId="0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/>
    <xf numFmtId="0" fontId="0" fillId="0" borderId="1" xfId="0" applyFill="1" applyBorder="1"/>
    <xf numFmtId="1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Font="1" applyBorder="1"/>
    <xf numFmtId="43" fontId="9" fillId="0" borderId="1" xfId="0" applyNumberFormat="1" applyFont="1" applyBorder="1"/>
    <xf numFmtId="0" fontId="0" fillId="3" borderId="1" xfId="0" applyFill="1" applyBorder="1"/>
    <xf numFmtId="1" fontId="8" fillId="3" borderId="1" xfId="0" applyNumberFormat="1" applyFont="1" applyFill="1" applyBorder="1" applyAlignment="1">
      <alignment horizontal="center" vertical="center" wrapText="1"/>
    </xf>
    <xf numFmtId="164" fontId="9" fillId="3" borderId="1" xfId="1" applyFont="1" applyFill="1" applyBorder="1"/>
    <xf numFmtId="43" fontId="9" fillId="3" borderId="1" xfId="0" applyNumberFormat="1" applyFont="1" applyFill="1" applyBorder="1"/>
    <xf numFmtId="0" fontId="0" fillId="3" borderId="0" xfId="0" applyFill="1"/>
    <xf numFmtId="164" fontId="9" fillId="0" borderId="1" xfId="1" applyFont="1" applyBorder="1" applyAlignment="1">
      <alignment horizontal="right"/>
    </xf>
    <xf numFmtId="164" fontId="9" fillId="0" borderId="1" xfId="1" applyFont="1" applyFill="1" applyBorder="1"/>
    <xf numFmtId="164" fontId="9" fillId="0" borderId="1" xfId="1" applyFont="1" applyFill="1" applyBorder="1" applyAlignment="1">
      <alignment horizontal="right"/>
    </xf>
    <xf numFmtId="43" fontId="9" fillId="0" borderId="1" xfId="0" applyNumberFormat="1" applyFont="1" applyFill="1" applyBorder="1"/>
    <xf numFmtId="0" fontId="0" fillId="0" borderId="0" xfId="0" applyFill="1"/>
    <xf numFmtId="164" fontId="9" fillId="2" borderId="1" xfId="1" applyFont="1" applyFill="1" applyBorder="1"/>
    <xf numFmtId="0" fontId="0" fillId="2" borderId="0" xfId="0" applyFill="1"/>
    <xf numFmtId="164" fontId="9" fillId="3" borderId="1" xfId="1" applyFont="1" applyFill="1" applyBorder="1" applyAlignment="1">
      <alignment horizontal="right"/>
    </xf>
    <xf numFmtId="0" fontId="0" fillId="4" borderId="1" xfId="0" applyFill="1" applyBorder="1"/>
    <xf numFmtId="1" fontId="8" fillId="4" borderId="1" xfId="0" applyNumberFormat="1" applyFont="1" applyFill="1" applyBorder="1" applyAlignment="1">
      <alignment horizontal="center" vertical="center" wrapText="1"/>
    </xf>
    <xf numFmtId="164" fontId="9" fillId="4" borderId="1" xfId="1" applyFont="1" applyFill="1" applyBorder="1"/>
    <xf numFmtId="164" fontId="9" fillId="4" borderId="1" xfId="1" applyFont="1" applyFill="1" applyBorder="1" applyAlignment="1">
      <alignment horizontal="right"/>
    </xf>
    <xf numFmtId="43" fontId="9" fillId="4" borderId="1" xfId="0" applyNumberFormat="1" applyFont="1" applyFill="1" applyBorder="1"/>
    <xf numFmtId="0" fontId="0" fillId="4" borderId="0" xfId="0" applyFill="1"/>
    <xf numFmtId="1" fontId="10" fillId="0" borderId="1" xfId="0" applyNumberFormat="1" applyFont="1" applyFill="1" applyBorder="1" applyAlignment="1">
      <alignment horizontal="center" vertical="center" wrapText="1"/>
    </xf>
    <xf numFmtId="164" fontId="0" fillId="3" borderId="0" xfId="1" applyFont="1" applyFill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12" fillId="0" borderId="1" xfId="2" applyFont="1" applyBorder="1" applyAlignment="1">
      <alignment horizontal="center"/>
    </xf>
    <xf numFmtId="0" fontId="12" fillId="0" borderId="1" xfId="2" applyFont="1" applyBorder="1"/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4" fillId="0" borderId="1" xfId="0" applyFont="1" applyBorder="1"/>
    <xf numFmtId="0" fontId="5" fillId="0" borderId="1" xfId="0" applyFont="1" applyBorder="1" applyAlignment="1">
      <alignment horizontal="center"/>
    </xf>
    <xf numFmtId="43" fontId="7" fillId="0" borderId="1" xfId="1" applyNumberFormat="1" applyFont="1" applyBorder="1"/>
    <xf numFmtId="0" fontId="5" fillId="0" borderId="0" xfId="0" applyFont="1"/>
    <xf numFmtId="0" fontId="0" fillId="0" borderId="0" xfId="0" applyAlignment="1">
      <alignment wrapText="1"/>
    </xf>
    <xf numFmtId="164" fontId="15" fillId="0" borderId="2" xfId="1" applyFont="1" applyFill="1" applyBorder="1"/>
    <xf numFmtId="43" fontId="0" fillId="0" borderId="0" xfId="0" applyNumberFormat="1"/>
  </cellXfs>
  <cellStyles count="11">
    <cellStyle name="Comma" xfId="1" builtinId="3"/>
    <cellStyle name="Comma 2" xfId="3"/>
    <cellStyle name="Comma 2 4" xfId="4"/>
    <cellStyle name="Comma 3" xfId="5"/>
    <cellStyle name="Comma 3 2" xfId="6"/>
    <cellStyle name="Normal" xfId="0" builtinId="0"/>
    <cellStyle name="Normal 13" xfId="7"/>
    <cellStyle name="Normal 2" xfId="8"/>
    <cellStyle name="Normal 2 2" xfId="2"/>
    <cellStyle name="Normal 2 3" xfId="9"/>
    <cellStyle name="Normal 2 3 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74"/>
  <sheetViews>
    <sheetView tabSelected="1" zoomScaleNormal="100" workbookViewId="0">
      <pane ySplit="6" topLeftCell="A160" activePane="bottomLeft" state="frozen"/>
      <selection activeCell="B1" sqref="B1"/>
      <selection pane="bottomLeft" activeCell="A175" sqref="A175:XFD176"/>
    </sheetView>
  </sheetViews>
  <sheetFormatPr defaultRowHeight="15"/>
  <cols>
    <col min="1" max="1" width="5.42578125" customWidth="1"/>
    <col min="2" max="2" width="15" customWidth="1"/>
    <col min="3" max="3" width="40.5703125" style="53" customWidth="1"/>
    <col min="4" max="4" width="19.28515625" bestFit="1" customWidth="1"/>
    <col min="5" max="5" width="16.28515625" customWidth="1"/>
    <col min="6" max="6" width="17.140625" customWidth="1"/>
    <col min="7" max="9" width="16.28515625" customWidth="1"/>
    <col min="10" max="13" width="15.140625" customWidth="1"/>
    <col min="14" max="14" width="16.140625" customWidth="1"/>
    <col min="15" max="16" width="15.140625" customWidth="1"/>
    <col min="17" max="17" width="17.28515625" style="2" customWidth="1"/>
    <col min="18" max="18" width="16.140625" customWidth="1"/>
    <col min="19" max="21" width="15.140625" customWidth="1"/>
    <col min="22" max="24" width="16.140625" customWidth="1"/>
  </cols>
  <sheetData>
    <row r="2" spans="1:24" ht="18">
      <c r="C2" s="1" t="s">
        <v>0</v>
      </c>
    </row>
    <row r="3" spans="1:24">
      <c r="C3" s="3"/>
    </row>
    <row r="4" spans="1:24">
      <c r="C4" s="4" t="s">
        <v>1</v>
      </c>
    </row>
    <row r="5" spans="1:24">
      <c r="C5" s="5"/>
    </row>
    <row r="6" spans="1:24" s="12" customFormat="1" ht="31.5">
      <c r="A6" s="6" t="s">
        <v>2</v>
      </c>
      <c r="B6" s="6" t="s">
        <v>3</v>
      </c>
      <c r="C6" s="7" t="s">
        <v>4</v>
      </c>
      <c r="D6" s="8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9" t="s">
        <v>11</v>
      </c>
      <c r="K6" s="9" t="s">
        <v>12</v>
      </c>
      <c r="L6" s="9" t="s">
        <v>13</v>
      </c>
      <c r="M6" s="6" t="s">
        <v>14</v>
      </c>
      <c r="N6" s="6" t="s">
        <v>15</v>
      </c>
      <c r="O6" s="6" t="s">
        <v>16</v>
      </c>
      <c r="P6" s="10">
        <v>44044</v>
      </c>
      <c r="Q6" s="11" t="s">
        <v>17</v>
      </c>
      <c r="R6" s="6" t="s">
        <v>18</v>
      </c>
      <c r="S6" s="6" t="s">
        <v>19</v>
      </c>
      <c r="T6" s="6" t="s">
        <v>20</v>
      </c>
      <c r="U6" s="6" t="s">
        <v>21</v>
      </c>
      <c r="V6" s="6" t="s">
        <v>22</v>
      </c>
      <c r="W6" s="9" t="s">
        <v>23</v>
      </c>
      <c r="X6" s="6" t="s">
        <v>24</v>
      </c>
    </row>
    <row r="7" spans="1:24">
      <c r="A7" s="13">
        <v>1</v>
      </c>
      <c r="B7" s="14" t="s">
        <v>25</v>
      </c>
      <c r="C7" s="15" t="s">
        <v>26</v>
      </c>
      <c r="D7" s="16">
        <v>2901.2</v>
      </c>
      <c r="E7" s="16">
        <v>2941.2</v>
      </c>
      <c r="F7" s="16">
        <v>2568.8000000000002</v>
      </c>
      <c r="G7" s="16">
        <f t="shared" ref="G7:G70" si="0">D7+E7+F7</f>
        <v>8411.2000000000007</v>
      </c>
      <c r="H7" s="16"/>
      <c r="I7" s="16"/>
      <c r="J7" s="16">
        <v>1437.8</v>
      </c>
      <c r="K7" s="16">
        <f>J7+I7</f>
        <v>1437.8</v>
      </c>
      <c r="L7" s="16">
        <v>3206.2</v>
      </c>
      <c r="M7" s="16">
        <f>L7+K7+H7</f>
        <v>4644</v>
      </c>
      <c r="N7" s="16">
        <f t="shared" ref="N7:N70" si="1">M7+G7</f>
        <v>13055.2</v>
      </c>
      <c r="O7" s="16">
        <v>3127</v>
      </c>
      <c r="P7" s="16">
        <v>3198.8</v>
      </c>
      <c r="Q7" s="16">
        <v>3217.6</v>
      </c>
      <c r="R7" s="16">
        <f>SUM(O7:Q7)</f>
        <v>9543.4</v>
      </c>
      <c r="S7" s="16">
        <v>3194</v>
      </c>
      <c r="T7" s="16">
        <v>3500.31</v>
      </c>
      <c r="U7" s="16">
        <v>2982.78</v>
      </c>
      <c r="V7" s="16">
        <f>S7+T7+U7</f>
        <v>9677.09</v>
      </c>
      <c r="W7" s="16">
        <f>U7+T7+S7+Q7+P7+O7</f>
        <v>19220.490000000002</v>
      </c>
      <c r="X7" s="17">
        <f t="shared" ref="X7:X70" si="2">W7+M7+G7</f>
        <v>32275.690000000002</v>
      </c>
    </row>
    <row r="8" spans="1:24">
      <c r="A8" s="13">
        <v>2</v>
      </c>
      <c r="B8" s="14" t="s">
        <v>27</v>
      </c>
      <c r="C8" s="15" t="s">
        <v>28</v>
      </c>
      <c r="D8" s="16">
        <v>2203</v>
      </c>
      <c r="E8" s="16">
        <v>2203</v>
      </c>
      <c r="F8" s="16">
        <v>2290</v>
      </c>
      <c r="G8" s="16">
        <f t="shared" si="0"/>
        <v>6696</v>
      </c>
      <c r="H8" s="16"/>
      <c r="I8" s="16"/>
      <c r="J8" s="16">
        <v>1112</v>
      </c>
      <c r="K8" s="16">
        <f t="shared" ref="K8:K71" si="3">J8+I8</f>
        <v>1112</v>
      </c>
      <c r="L8" s="16">
        <v>2391</v>
      </c>
      <c r="M8" s="16">
        <f t="shared" ref="M8:M11" si="4">L8+K8+H8</f>
        <v>3503</v>
      </c>
      <c r="N8" s="16">
        <f t="shared" si="1"/>
        <v>10199</v>
      </c>
      <c r="O8" s="16">
        <v>3052</v>
      </c>
      <c r="P8" s="16">
        <v>2395</v>
      </c>
      <c r="Q8" s="16">
        <v>2382</v>
      </c>
      <c r="R8" s="16">
        <f t="shared" ref="R8:R11" si="5">SUM(O8:Q8)</f>
        <v>7829</v>
      </c>
      <c r="S8" s="16">
        <v>3591</v>
      </c>
      <c r="T8" s="16">
        <v>2625.23</v>
      </c>
      <c r="U8" s="16">
        <v>2237.089999999997</v>
      </c>
      <c r="V8" s="16">
        <f t="shared" ref="V8:V11" si="6">S8+T8+U8</f>
        <v>8453.3199999999961</v>
      </c>
      <c r="W8" s="16">
        <f t="shared" ref="W8:W71" si="7">U8+T8+S8+Q8+P8+O8</f>
        <v>16282.319999999996</v>
      </c>
      <c r="X8" s="17">
        <f t="shared" si="2"/>
        <v>26481.319999999996</v>
      </c>
    </row>
    <row r="9" spans="1:24">
      <c r="A9" s="13">
        <v>3</v>
      </c>
      <c r="B9" s="14" t="s">
        <v>29</v>
      </c>
      <c r="C9" s="15" t="s">
        <v>30</v>
      </c>
      <c r="D9" s="16">
        <v>1829</v>
      </c>
      <c r="E9" s="16">
        <v>1846</v>
      </c>
      <c r="F9" s="16">
        <v>1906</v>
      </c>
      <c r="G9" s="16">
        <f t="shared" si="0"/>
        <v>5581</v>
      </c>
      <c r="H9" s="16"/>
      <c r="I9" s="16"/>
      <c r="J9" s="16">
        <v>938</v>
      </c>
      <c r="K9" s="16">
        <f t="shared" si="3"/>
        <v>938</v>
      </c>
      <c r="L9" s="16">
        <v>1996</v>
      </c>
      <c r="M9" s="16">
        <f t="shared" si="4"/>
        <v>2934</v>
      </c>
      <c r="N9" s="16">
        <f t="shared" si="1"/>
        <v>8515</v>
      </c>
      <c r="O9" s="16">
        <v>2535</v>
      </c>
      <c r="P9" s="16">
        <v>1999</v>
      </c>
      <c r="Q9" s="16">
        <v>2010</v>
      </c>
      <c r="R9" s="16">
        <f t="shared" si="5"/>
        <v>6544</v>
      </c>
      <c r="S9" s="16">
        <v>3002</v>
      </c>
      <c r="T9" s="16">
        <v>2187.69</v>
      </c>
      <c r="U9" s="16">
        <v>1864.2399999999971</v>
      </c>
      <c r="V9" s="16">
        <f t="shared" si="6"/>
        <v>7053.9299999999976</v>
      </c>
      <c r="W9" s="16">
        <f t="shared" si="7"/>
        <v>13597.929999999997</v>
      </c>
      <c r="X9" s="17">
        <f t="shared" si="2"/>
        <v>22112.929999999997</v>
      </c>
    </row>
    <row r="10" spans="1:24">
      <c r="A10" s="13">
        <v>4</v>
      </c>
      <c r="B10" s="14" t="s">
        <v>31</v>
      </c>
      <c r="C10" s="15" t="s">
        <v>32</v>
      </c>
      <c r="D10" s="16">
        <v>1835.4</v>
      </c>
      <c r="E10" s="16">
        <v>1845</v>
      </c>
      <c r="F10" s="16">
        <v>1896.6</v>
      </c>
      <c r="G10" s="16">
        <f t="shared" si="0"/>
        <v>5577</v>
      </c>
      <c r="H10" s="16"/>
      <c r="I10" s="16"/>
      <c r="J10" s="16">
        <v>934.4</v>
      </c>
      <c r="K10" s="16">
        <f t="shared" si="3"/>
        <v>934.4</v>
      </c>
      <c r="L10" s="16">
        <v>2012.2</v>
      </c>
      <c r="M10" s="16">
        <f t="shared" si="4"/>
        <v>2946.6</v>
      </c>
      <c r="N10" s="16">
        <f t="shared" si="1"/>
        <v>8523.6</v>
      </c>
      <c r="O10" s="16">
        <v>2531.4</v>
      </c>
      <c r="P10" s="16">
        <v>1998.8</v>
      </c>
      <c r="Q10" s="16">
        <v>2012.8</v>
      </c>
      <c r="R10" s="16">
        <f t="shared" si="5"/>
        <v>6543</v>
      </c>
      <c r="S10" s="16">
        <v>3001.8</v>
      </c>
      <c r="T10" s="16">
        <v>2187.69</v>
      </c>
      <c r="U10" s="16">
        <v>1864.2399999999971</v>
      </c>
      <c r="V10" s="16">
        <f t="shared" si="6"/>
        <v>7053.7299999999968</v>
      </c>
      <c r="W10" s="16">
        <f t="shared" si="7"/>
        <v>13596.729999999996</v>
      </c>
      <c r="X10" s="17">
        <f t="shared" si="2"/>
        <v>22120.329999999994</v>
      </c>
    </row>
    <row r="11" spans="1:24">
      <c r="A11" s="13">
        <v>5</v>
      </c>
      <c r="B11" s="14" t="s">
        <v>33</v>
      </c>
      <c r="C11" s="15" t="s">
        <v>34</v>
      </c>
      <c r="D11" s="16">
        <v>1788.2</v>
      </c>
      <c r="E11" s="16">
        <v>1839</v>
      </c>
      <c r="F11" s="16">
        <v>1947</v>
      </c>
      <c r="G11" s="16">
        <f t="shared" si="0"/>
        <v>5574.2</v>
      </c>
      <c r="H11" s="16"/>
      <c r="I11" s="16"/>
      <c r="J11" s="16">
        <v>0</v>
      </c>
      <c r="K11" s="16">
        <f t="shared" si="3"/>
        <v>0</v>
      </c>
      <c r="L11" s="16">
        <v>2908.2</v>
      </c>
      <c r="M11" s="16">
        <f t="shared" si="4"/>
        <v>2908.2</v>
      </c>
      <c r="N11" s="16">
        <f t="shared" si="1"/>
        <v>8482.4</v>
      </c>
      <c r="O11" s="16">
        <v>1996</v>
      </c>
      <c r="P11" s="16">
        <v>1984.2</v>
      </c>
      <c r="Q11" s="16">
        <v>1995.4</v>
      </c>
      <c r="R11" s="16">
        <f t="shared" si="5"/>
        <v>5975.6</v>
      </c>
      <c r="S11" s="16">
        <v>3004</v>
      </c>
      <c r="T11" s="16">
        <v>2187.69</v>
      </c>
      <c r="U11" s="16">
        <v>1864.2399999999971</v>
      </c>
      <c r="V11" s="16">
        <f t="shared" si="6"/>
        <v>7055.9299999999976</v>
      </c>
      <c r="W11" s="16">
        <f t="shared" si="7"/>
        <v>13031.529999999997</v>
      </c>
      <c r="X11" s="17">
        <f t="shared" si="2"/>
        <v>21513.929999999997</v>
      </c>
    </row>
    <row r="12" spans="1:24" s="22" customFormat="1" ht="30">
      <c r="A12" s="18">
        <v>6</v>
      </c>
      <c r="B12" s="18" t="s">
        <v>35</v>
      </c>
      <c r="C12" s="19" t="s">
        <v>36</v>
      </c>
      <c r="D12" s="20">
        <v>2168</v>
      </c>
      <c r="E12" s="20"/>
      <c r="F12" s="20">
        <v>0</v>
      </c>
      <c r="G12" s="20">
        <f t="shared" si="0"/>
        <v>2168</v>
      </c>
      <c r="H12" s="20"/>
      <c r="I12" s="20"/>
      <c r="J12" s="20">
        <v>0</v>
      </c>
      <c r="K12" s="20"/>
      <c r="L12" s="20">
        <v>0</v>
      </c>
      <c r="M12" s="20"/>
      <c r="N12" s="20">
        <f t="shared" si="1"/>
        <v>2168</v>
      </c>
      <c r="O12" s="20">
        <v>0</v>
      </c>
      <c r="P12" s="20"/>
      <c r="Q12" s="20">
        <v>0</v>
      </c>
      <c r="R12" s="20"/>
      <c r="S12" s="20">
        <v>0</v>
      </c>
      <c r="T12" s="20">
        <v>0</v>
      </c>
      <c r="U12" s="20">
        <v>0</v>
      </c>
      <c r="V12" s="20"/>
      <c r="W12" s="20">
        <f t="shared" si="7"/>
        <v>0</v>
      </c>
      <c r="X12" s="21">
        <f t="shared" si="2"/>
        <v>2168</v>
      </c>
    </row>
    <row r="13" spans="1:24">
      <c r="A13" s="13">
        <v>7</v>
      </c>
      <c r="B13" s="14" t="s">
        <v>37</v>
      </c>
      <c r="C13" s="15" t="s">
        <v>38</v>
      </c>
      <c r="D13" s="16">
        <v>1468.6</v>
      </c>
      <c r="E13" s="23">
        <v>1473</v>
      </c>
      <c r="F13" s="16">
        <v>1510</v>
      </c>
      <c r="G13" s="16">
        <f t="shared" si="0"/>
        <v>4451.6000000000004</v>
      </c>
      <c r="H13" s="16"/>
      <c r="I13" s="16"/>
      <c r="J13" s="16">
        <v>740</v>
      </c>
      <c r="K13" s="16">
        <f t="shared" si="3"/>
        <v>740</v>
      </c>
      <c r="L13" s="16">
        <v>1606.2</v>
      </c>
      <c r="M13" s="16">
        <f t="shared" ref="M13:M76" si="8">L13+K13+H13</f>
        <v>2346.1999999999998</v>
      </c>
      <c r="N13" s="16">
        <f t="shared" si="1"/>
        <v>6797.8</v>
      </c>
      <c r="O13" s="16">
        <v>2028</v>
      </c>
      <c r="P13" s="16">
        <v>1584</v>
      </c>
      <c r="Q13" s="16">
        <v>1613.2</v>
      </c>
      <c r="R13" s="16">
        <f t="shared" ref="R13:R76" si="9">SUM(O13:Q13)</f>
        <v>5225.2</v>
      </c>
      <c r="S13" s="16">
        <v>2396</v>
      </c>
      <c r="T13" s="16">
        <v>1750.15</v>
      </c>
      <c r="U13" s="16">
        <v>1491.379999999999</v>
      </c>
      <c r="V13" s="16">
        <f t="shared" ref="V13:V76" si="10">S13+T13+U13</f>
        <v>5637.5299999999988</v>
      </c>
      <c r="W13" s="16">
        <f t="shared" si="7"/>
        <v>10862.73</v>
      </c>
      <c r="X13" s="17">
        <f t="shared" si="2"/>
        <v>17660.53</v>
      </c>
    </row>
    <row r="14" spans="1:24">
      <c r="A14" s="13">
        <v>8</v>
      </c>
      <c r="B14" s="14" t="s">
        <v>39</v>
      </c>
      <c r="C14" s="15" t="s">
        <v>40</v>
      </c>
      <c r="D14" s="16">
        <v>1460</v>
      </c>
      <c r="E14" s="23">
        <v>1472</v>
      </c>
      <c r="F14" s="16">
        <v>1524</v>
      </c>
      <c r="G14" s="16">
        <f t="shared" si="0"/>
        <v>4456</v>
      </c>
      <c r="H14" s="16"/>
      <c r="I14" s="16"/>
      <c r="J14" s="16">
        <v>752</v>
      </c>
      <c r="K14" s="16">
        <f t="shared" si="3"/>
        <v>752</v>
      </c>
      <c r="L14" s="16">
        <v>1604</v>
      </c>
      <c r="M14" s="16">
        <f t="shared" si="8"/>
        <v>2356</v>
      </c>
      <c r="N14" s="16">
        <f t="shared" si="1"/>
        <v>6812</v>
      </c>
      <c r="O14" s="16">
        <v>2033</v>
      </c>
      <c r="P14" s="16">
        <v>1598</v>
      </c>
      <c r="Q14" s="16">
        <v>1598</v>
      </c>
      <c r="R14" s="16">
        <f t="shared" si="9"/>
        <v>5229</v>
      </c>
      <c r="S14" s="16">
        <v>2397</v>
      </c>
      <c r="T14" s="16">
        <v>1750.15</v>
      </c>
      <c r="U14" s="16">
        <v>1491.379999999999</v>
      </c>
      <c r="V14" s="16">
        <f t="shared" si="10"/>
        <v>5638.5299999999988</v>
      </c>
      <c r="W14" s="16">
        <f t="shared" si="7"/>
        <v>10867.529999999999</v>
      </c>
      <c r="X14" s="17">
        <f t="shared" si="2"/>
        <v>17679.53</v>
      </c>
    </row>
    <row r="15" spans="1:24">
      <c r="A15" s="13">
        <v>9</v>
      </c>
      <c r="B15" s="14" t="s">
        <v>41</v>
      </c>
      <c r="C15" s="15" t="s">
        <v>42</v>
      </c>
      <c r="D15" s="16">
        <v>1760.8</v>
      </c>
      <c r="E15" s="23">
        <v>1812.8</v>
      </c>
      <c r="F15" s="16">
        <v>1020</v>
      </c>
      <c r="G15" s="16">
        <f t="shared" si="0"/>
        <v>4593.6000000000004</v>
      </c>
      <c r="H15" s="16"/>
      <c r="I15" s="16"/>
      <c r="J15" s="16">
        <v>0</v>
      </c>
      <c r="K15" s="16">
        <f t="shared" si="3"/>
        <v>0</v>
      </c>
      <c r="L15" s="16">
        <v>0</v>
      </c>
      <c r="M15" s="16">
        <f t="shared" si="8"/>
        <v>0</v>
      </c>
      <c r="N15" s="16">
        <f t="shared" si="1"/>
        <v>4593.6000000000004</v>
      </c>
      <c r="O15" s="16">
        <v>1973</v>
      </c>
      <c r="P15" s="16">
        <v>1978.4</v>
      </c>
      <c r="Q15" s="16">
        <v>1816.4</v>
      </c>
      <c r="R15" s="16">
        <f t="shared" si="9"/>
        <v>5767.8</v>
      </c>
      <c r="S15" s="16">
        <v>1971.6</v>
      </c>
      <c r="T15" s="16">
        <v>2187.69</v>
      </c>
      <c r="U15" s="16">
        <v>1864.2399999999971</v>
      </c>
      <c r="V15" s="16">
        <f t="shared" si="10"/>
        <v>6023.529999999997</v>
      </c>
      <c r="W15" s="16">
        <f t="shared" si="7"/>
        <v>11791.329999999996</v>
      </c>
      <c r="X15" s="17">
        <f t="shared" si="2"/>
        <v>16384.929999999997</v>
      </c>
    </row>
    <row r="16" spans="1:24">
      <c r="A16" s="13">
        <v>10</v>
      </c>
      <c r="B16" s="14" t="s">
        <v>43</v>
      </c>
      <c r="C16" s="15" t="s">
        <v>44</v>
      </c>
      <c r="D16" s="16">
        <v>2190</v>
      </c>
      <c r="E16" s="23">
        <v>2202</v>
      </c>
      <c r="F16" s="16">
        <v>2308</v>
      </c>
      <c r="G16" s="16">
        <f t="shared" si="0"/>
        <v>6700</v>
      </c>
      <c r="H16" s="16"/>
      <c r="I16" s="16"/>
      <c r="J16" s="16">
        <v>0</v>
      </c>
      <c r="K16" s="16">
        <f t="shared" si="3"/>
        <v>0</v>
      </c>
      <c r="L16" s="16">
        <v>3531</v>
      </c>
      <c r="M16" s="16">
        <f t="shared" si="8"/>
        <v>3531</v>
      </c>
      <c r="N16" s="16">
        <f t="shared" si="1"/>
        <v>10231</v>
      </c>
      <c r="O16" s="16">
        <v>2788</v>
      </c>
      <c r="P16" s="16">
        <v>2390</v>
      </c>
      <c r="Q16" s="16">
        <v>2668</v>
      </c>
      <c r="R16" s="16">
        <f t="shared" si="9"/>
        <v>7846</v>
      </c>
      <c r="S16" s="16">
        <v>3596</v>
      </c>
      <c r="T16" s="16">
        <v>2625.23</v>
      </c>
      <c r="U16" s="16">
        <v>2237.089999999997</v>
      </c>
      <c r="V16" s="16">
        <f t="shared" si="10"/>
        <v>8458.3199999999961</v>
      </c>
      <c r="W16" s="16">
        <f t="shared" si="7"/>
        <v>16304.319999999996</v>
      </c>
      <c r="X16" s="17">
        <f t="shared" si="2"/>
        <v>26535.319999999996</v>
      </c>
    </row>
    <row r="17" spans="1:24">
      <c r="A17" s="13">
        <v>11</v>
      </c>
      <c r="B17" s="14" t="s">
        <v>45</v>
      </c>
      <c r="C17" s="15" t="s">
        <v>46</v>
      </c>
      <c r="D17" s="16">
        <v>2200</v>
      </c>
      <c r="E17" s="23">
        <v>1987.8</v>
      </c>
      <c r="F17" s="16">
        <v>2510</v>
      </c>
      <c r="G17" s="16">
        <f t="shared" si="0"/>
        <v>6697.8</v>
      </c>
      <c r="H17" s="16"/>
      <c r="I17" s="16"/>
      <c r="J17" s="16">
        <v>1138.8</v>
      </c>
      <c r="K17" s="16">
        <f t="shared" si="3"/>
        <v>1138.8</v>
      </c>
      <c r="L17" s="16">
        <v>2387.1999999999998</v>
      </c>
      <c r="M17" s="16">
        <f t="shared" si="8"/>
        <v>3526</v>
      </c>
      <c r="N17" s="16">
        <f t="shared" si="1"/>
        <v>10223.799999999999</v>
      </c>
      <c r="O17" s="16">
        <v>2394</v>
      </c>
      <c r="P17" s="16">
        <v>2400</v>
      </c>
      <c r="Q17" s="16">
        <v>3052.6</v>
      </c>
      <c r="R17" s="16">
        <f t="shared" si="9"/>
        <v>7846.6</v>
      </c>
      <c r="S17" s="16">
        <v>3606.2</v>
      </c>
      <c r="T17" s="16">
        <v>2625.23</v>
      </c>
      <c r="U17" s="16">
        <v>2237.089999999997</v>
      </c>
      <c r="V17" s="16">
        <f t="shared" si="10"/>
        <v>8468.5199999999968</v>
      </c>
      <c r="W17" s="16">
        <f t="shared" si="7"/>
        <v>16315.119999999997</v>
      </c>
      <c r="X17" s="17">
        <f t="shared" si="2"/>
        <v>26538.919999999995</v>
      </c>
    </row>
    <row r="18" spans="1:24">
      <c r="A18" s="13">
        <v>12</v>
      </c>
      <c r="B18" s="14" t="s">
        <v>47</v>
      </c>
      <c r="C18" s="15" t="s">
        <v>48</v>
      </c>
      <c r="D18" s="16">
        <v>1999.8</v>
      </c>
      <c r="E18" s="23">
        <v>2181</v>
      </c>
      <c r="F18" s="16">
        <v>1104</v>
      </c>
      <c r="G18" s="16">
        <f t="shared" si="0"/>
        <v>5284.8</v>
      </c>
      <c r="H18" s="16"/>
      <c r="I18" s="16"/>
      <c r="J18" s="16">
        <v>0</v>
      </c>
      <c r="K18" s="16">
        <f t="shared" si="3"/>
        <v>0</v>
      </c>
      <c r="L18" s="16">
        <v>2440.8000000000002</v>
      </c>
      <c r="M18" s="16">
        <f t="shared" si="8"/>
        <v>2440.8000000000002</v>
      </c>
      <c r="N18" s="16">
        <f t="shared" si="1"/>
        <v>7725.6</v>
      </c>
      <c r="O18" s="16">
        <v>2384.8000000000002</v>
      </c>
      <c r="P18" s="16">
        <v>1115</v>
      </c>
      <c r="Q18" s="16">
        <v>3684</v>
      </c>
      <c r="R18" s="16">
        <f t="shared" si="9"/>
        <v>7183.8</v>
      </c>
      <c r="S18" s="16">
        <v>2013.6</v>
      </c>
      <c r="T18" s="16">
        <v>2400</v>
      </c>
      <c r="U18" s="16">
        <v>2237.089999999997</v>
      </c>
      <c r="V18" s="16">
        <f t="shared" si="10"/>
        <v>6650.6899999999969</v>
      </c>
      <c r="W18" s="16">
        <f t="shared" si="7"/>
        <v>13834.489999999998</v>
      </c>
      <c r="X18" s="17">
        <f t="shared" si="2"/>
        <v>21560.089999999997</v>
      </c>
    </row>
    <row r="19" spans="1:24">
      <c r="A19" s="13">
        <v>13</v>
      </c>
      <c r="B19" s="14" t="s">
        <v>49</v>
      </c>
      <c r="C19" s="15" t="s">
        <v>50</v>
      </c>
      <c r="D19" s="16">
        <v>1816</v>
      </c>
      <c r="E19" s="23">
        <v>1828</v>
      </c>
      <c r="F19" s="16">
        <v>1830</v>
      </c>
      <c r="G19" s="16">
        <f t="shared" si="0"/>
        <v>5474</v>
      </c>
      <c r="H19" s="16"/>
      <c r="I19" s="16"/>
      <c r="J19" s="16">
        <v>944</v>
      </c>
      <c r="K19" s="16">
        <f t="shared" si="3"/>
        <v>944</v>
      </c>
      <c r="L19" s="16">
        <v>1966</v>
      </c>
      <c r="M19" s="16">
        <f t="shared" si="8"/>
        <v>2910</v>
      </c>
      <c r="N19" s="16">
        <f t="shared" si="1"/>
        <v>8384</v>
      </c>
      <c r="O19" s="16">
        <v>0</v>
      </c>
      <c r="P19" s="16"/>
      <c r="Q19" s="16">
        <v>5100</v>
      </c>
      <c r="R19" s="16">
        <f t="shared" si="9"/>
        <v>5100</v>
      </c>
      <c r="S19" s="16">
        <v>1020</v>
      </c>
      <c r="T19" s="16">
        <v>2000</v>
      </c>
      <c r="U19" s="16">
        <v>1864.2399999999971</v>
      </c>
      <c r="V19" s="16">
        <f t="shared" si="10"/>
        <v>4884.2399999999971</v>
      </c>
      <c r="W19" s="16">
        <f t="shared" si="7"/>
        <v>9984.239999999998</v>
      </c>
      <c r="X19" s="17">
        <f t="shared" si="2"/>
        <v>18368.239999999998</v>
      </c>
    </row>
    <row r="20" spans="1:24">
      <c r="A20" s="13">
        <v>14</v>
      </c>
      <c r="B20" s="14" t="s">
        <v>51</v>
      </c>
      <c r="C20" s="15" t="s">
        <v>52</v>
      </c>
      <c r="D20" s="16">
        <v>4022.4</v>
      </c>
      <c r="E20" s="23">
        <v>4043.6</v>
      </c>
      <c r="F20" s="16">
        <v>4207.6000000000004</v>
      </c>
      <c r="G20" s="16">
        <f t="shared" si="0"/>
        <v>12273.6</v>
      </c>
      <c r="H20" s="16"/>
      <c r="I20" s="16"/>
      <c r="J20" s="16">
        <v>2059.1999999999998</v>
      </c>
      <c r="K20" s="16">
        <f t="shared" si="3"/>
        <v>2059.1999999999998</v>
      </c>
      <c r="L20" s="16">
        <v>4411.2</v>
      </c>
      <c r="M20" s="16">
        <f t="shared" si="8"/>
        <v>6470.4</v>
      </c>
      <c r="N20" s="16">
        <f t="shared" si="1"/>
        <v>18744</v>
      </c>
      <c r="O20" s="16">
        <v>5535.8</v>
      </c>
      <c r="P20" s="16">
        <v>4297.3999999999996</v>
      </c>
      <c r="Q20" s="16">
        <v>4558.8</v>
      </c>
      <c r="R20" s="16">
        <f t="shared" si="9"/>
        <v>14392</v>
      </c>
      <c r="S20" s="16">
        <v>6594.4</v>
      </c>
      <c r="T20" s="16">
        <v>4812.92</v>
      </c>
      <c r="U20" s="16">
        <v>4101.3200000000052</v>
      </c>
      <c r="V20" s="16">
        <f t="shared" si="10"/>
        <v>15508.640000000005</v>
      </c>
      <c r="W20" s="16">
        <f t="shared" si="7"/>
        <v>29900.640000000003</v>
      </c>
      <c r="X20" s="17">
        <f t="shared" si="2"/>
        <v>48644.639999999999</v>
      </c>
    </row>
    <row r="21" spans="1:24" ht="30">
      <c r="A21" s="13">
        <v>15</v>
      </c>
      <c r="B21" s="14" t="s">
        <v>53</v>
      </c>
      <c r="C21" s="15" t="s">
        <v>54</v>
      </c>
      <c r="D21" s="16">
        <v>2200</v>
      </c>
      <c r="E21" s="23">
        <v>2206</v>
      </c>
      <c r="F21" s="16">
        <v>2268</v>
      </c>
      <c r="G21" s="16">
        <f t="shared" si="0"/>
        <v>6674</v>
      </c>
      <c r="H21" s="16"/>
      <c r="I21" s="16"/>
      <c r="J21" s="16">
        <v>1136.4000000000001</v>
      </c>
      <c r="K21" s="16">
        <f t="shared" si="3"/>
        <v>1136.4000000000001</v>
      </c>
      <c r="L21" s="16">
        <v>2388.4</v>
      </c>
      <c r="M21" s="16">
        <f t="shared" si="8"/>
        <v>3524.8</v>
      </c>
      <c r="N21" s="16">
        <f t="shared" si="1"/>
        <v>10198.799999999999</v>
      </c>
      <c r="O21" s="16">
        <v>3039</v>
      </c>
      <c r="P21" s="16">
        <v>2393</v>
      </c>
      <c r="Q21" s="16">
        <v>2420</v>
      </c>
      <c r="R21" s="16">
        <f t="shared" si="9"/>
        <v>7852</v>
      </c>
      <c r="S21" s="16">
        <v>3592</v>
      </c>
      <c r="T21" s="16">
        <v>2625.23</v>
      </c>
      <c r="U21" s="16">
        <v>2237.089999999997</v>
      </c>
      <c r="V21" s="16">
        <f t="shared" si="10"/>
        <v>8454.3199999999961</v>
      </c>
      <c r="W21" s="16">
        <f t="shared" si="7"/>
        <v>16306.319999999996</v>
      </c>
      <c r="X21" s="17">
        <f t="shared" si="2"/>
        <v>26505.119999999995</v>
      </c>
    </row>
    <row r="22" spans="1:24">
      <c r="A22" s="13">
        <v>16</v>
      </c>
      <c r="B22" s="14" t="s">
        <v>55</v>
      </c>
      <c r="C22" s="15" t="s">
        <v>56</v>
      </c>
      <c r="D22" s="16">
        <v>1828.8</v>
      </c>
      <c r="E22" s="23">
        <v>1835.4</v>
      </c>
      <c r="F22" s="16">
        <v>1854</v>
      </c>
      <c r="G22" s="16">
        <f t="shared" si="0"/>
        <v>5518.2</v>
      </c>
      <c r="H22" s="16"/>
      <c r="I22" s="16"/>
      <c r="J22" s="16">
        <v>934.8</v>
      </c>
      <c r="K22" s="16">
        <f t="shared" si="3"/>
        <v>934.8</v>
      </c>
      <c r="L22" s="16">
        <v>2013.6</v>
      </c>
      <c r="M22" s="16">
        <f t="shared" si="8"/>
        <v>2948.3999999999996</v>
      </c>
      <c r="N22" s="16">
        <f t="shared" si="1"/>
        <v>8466.5999999999985</v>
      </c>
      <c r="O22" s="16">
        <v>2526.1999999999998</v>
      </c>
      <c r="P22" s="16">
        <v>1995.4</v>
      </c>
      <c r="Q22" s="16">
        <v>1997.4</v>
      </c>
      <c r="R22" s="16">
        <f t="shared" si="9"/>
        <v>6519</v>
      </c>
      <c r="S22" s="16">
        <v>2994.8</v>
      </c>
      <c r="T22" s="16">
        <v>2187.69</v>
      </c>
      <c r="U22" s="16">
        <v>1864.2399999999971</v>
      </c>
      <c r="V22" s="16">
        <f t="shared" si="10"/>
        <v>7046.7299999999968</v>
      </c>
      <c r="W22" s="16">
        <f t="shared" si="7"/>
        <v>13565.729999999996</v>
      </c>
      <c r="X22" s="17">
        <f t="shared" si="2"/>
        <v>22032.329999999998</v>
      </c>
    </row>
    <row r="23" spans="1:24">
      <c r="A23" s="13">
        <v>17</v>
      </c>
      <c r="B23" s="14" t="s">
        <v>57</v>
      </c>
      <c r="C23" s="15" t="s">
        <v>58</v>
      </c>
      <c r="D23" s="16">
        <v>1836</v>
      </c>
      <c r="E23" s="23">
        <v>1836</v>
      </c>
      <c r="F23" s="16">
        <v>1906</v>
      </c>
      <c r="G23" s="16">
        <f t="shared" si="0"/>
        <v>5578</v>
      </c>
      <c r="H23" s="16"/>
      <c r="I23" s="16"/>
      <c r="J23" s="16">
        <v>0</v>
      </c>
      <c r="K23" s="16">
        <f t="shared" si="3"/>
        <v>0</v>
      </c>
      <c r="L23" s="16">
        <v>2942</v>
      </c>
      <c r="M23" s="16">
        <f t="shared" si="8"/>
        <v>2942</v>
      </c>
      <c r="N23" s="16">
        <f t="shared" si="1"/>
        <v>8520</v>
      </c>
      <c r="O23" s="16">
        <v>2532</v>
      </c>
      <c r="P23" s="16">
        <v>1946.4</v>
      </c>
      <c r="Q23" s="16">
        <v>2063.4</v>
      </c>
      <c r="R23" s="16">
        <f t="shared" si="9"/>
        <v>6541.7999999999993</v>
      </c>
      <c r="S23" s="16">
        <v>3004</v>
      </c>
      <c r="T23" s="16">
        <v>2187.69</v>
      </c>
      <c r="U23" s="16">
        <v>1864.2399999999971</v>
      </c>
      <c r="V23" s="16">
        <f t="shared" si="10"/>
        <v>7055.9299999999976</v>
      </c>
      <c r="W23" s="16">
        <f t="shared" si="7"/>
        <v>13597.729999999996</v>
      </c>
      <c r="X23" s="17">
        <f t="shared" si="2"/>
        <v>22117.729999999996</v>
      </c>
    </row>
    <row r="24" spans="1:24">
      <c r="A24" s="13">
        <v>18</v>
      </c>
      <c r="B24" s="14" t="s">
        <v>59</v>
      </c>
      <c r="C24" s="15" t="s">
        <v>60</v>
      </c>
      <c r="D24" s="16">
        <v>4775</v>
      </c>
      <c r="E24" s="23">
        <v>3564.6</v>
      </c>
      <c r="F24" s="16">
        <v>6167</v>
      </c>
      <c r="G24" s="16">
        <f t="shared" si="0"/>
        <v>14506.6</v>
      </c>
      <c r="H24" s="16"/>
      <c r="I24" s="16"/>
      <c r="J24" s="16">
        <v>2463.8000000000002</v>
      </c>
      <c r="K24" s="16">
        <f t="shared" si="3"/>
        <v>2463.8000000000002</v>
      </c>
      <c r="L24" s="16">
        <v>5190.3999999999996</v>
      </c>
      <c r="M24" s="16">
        <f t="shared" si="8"/>
        <v>7654.2</v>
      </c>
      <c r="N24" s="16">
        <f t="shared" si="1"/>
        <v>22160.799999999999</v>
      </c>
      <c r="O24" s="16">
        <v>5199.6000000000004</v>
      </c>
      <c r="P24" s="16">
        <v>5196</v>
      </c>
      <c r="Q24" s="16">
        <v>6601.4</v>
      </c>
      <c r="R24" s="16">
        <f t="shared" si="9"/>
        <v>16997</v>
      </c>
      <c r="S24" s="16">
        <v>7739.4</v>
      </c>
      <c r="T24" s="16">
        <v>5200</v>
      </c>
      <c r="U24" s="16">
        <v>4847.0099999999984</v>
      </c>
      <c r="V24" s="16">
        <f t="shared" si="10"/>
        <v>17786.409999999996</v>
      </c>
      <c r="W24" s="16">
        <f t="shared" si="7"/>
        <v>34783.409999999996</v>
      </c>
      <c r="X24" s="17">
        <f t="shared" si="2"/>
        <v>56944.209999999992</v>
      </c>
    </row>
    <row r="25" spans="1:24">
      <c r="A25" s="13">
        <v>19</v>
      </c>
      <c r="B25" s="14" t="s">
        <v>61</v>
      </c>
      <c r="C25" s="15" t="s">
        <v>62</v>
      </c>
      <c r="D25" s="16">
        <v>2894</v>
      </c>
      <c r="E25" s="23">
        <v>2926</v>
      </c>
      <c r="F25" s="16">
        <v>3085</v>
      </c>
      <c r="G25" s="16">
        <f t="shared" si="0"/>
        <v>8905</v>
      </c>
      <c r="H25" s="16"/>
      <c r="I25" s="16"/>
      <c r="J25" s="16">
        <v>1501</v>
      </c>
      <c r="K25" s="16">
        <f t="shared" si="3"/>
        <v>1501</v>
      </c>
      <c r="L25" s="16">
        <v>3214</v>
      </c>
      <c r="M25" s="16">
        <f t="shared" si="8"/>
        <v>4715</v>
      </c>
      <c r="N25" s="16">
        <f t="shared" si="1"/>
        <v>13620</v>
      </c>
      <c r="O25" s="16">
        <v>3115</v>
      </c>
      <c r="P25" s="16">
        <v>3194</v>
      </c>
      <c r="Q25" s="16">
        <v>4143</v>
      </c>
      <c r="R25" s="16">
        <f t="shared" si="9"/>
        <v>10452</v>
      </c>
      <c r="S25" s="16">
        <v>4796</v>
      </c>
      <c r="T25" s="16">
        <v>3500.31</v>
      </c>
      <c r="U25" s="16">
        <v>2982.78</v>
      </c>
      <c r="V25" s="16">
        <f t="shared" si="10"/>
        <v>11279.09</v>
      </c>
      <c r="W25" s="16">
        <f t="shared" si="7"/>
        <v>21731.09</v>
      </c>
      <c r="X25" s="17">
        <f t="shared" si="2"/>
        <v>35351.089999999997</v>
      </c>
    </row>
    <row r="26" spans="1:24" s="27" customFormat="1">
      <c r="A26" s="14">
        <v>20</v>
      </c>
      <c r="B26" s="14" t="s">
        <v>63</v>
      </c>
      <c r="C26" s="15" t="s">
        <v>64</v>
      </c>
      <c r="D26" s="24">
        <v>5146.2</v>
      </c>
      <c r="E26" s="25">
        <v>5164.8</v>
      </c>
      <c r="F26" s="24">
        <v>5320</v>
      </c>
      <c r="G26" s="24">
        <f t="shared" si="0"/>
        <v>15631</v>
      </c>
      <c r="H26" s="24"/>
      <c r="I26" s="24"/>
      <c r="J26" s="24">
        <v>2656.6</v>
      </c>
      <c r="K26" s="24">
        <f t="shared" si="3"/>
        <v>2656.6</v>
      </c>
      <c r="L26" s="24">
        <v>5596.6</v>
      </c>
      <c r="M26" s="24">
        <f t="shared" si="8"/>
        <v>8253.2000000000007</v>
      </c>
      <c r="N26" s="24">
        <f t="shared" si="1"/>
        <v>23884.2</v>
      </c>
      <c r="O26" s="24">
        <v>5443.2</v>
      </c>
      <c r="P26" s="16">
        <v>3987.4</v>
      </c>
      <c r="Q26" s="16">
        <v>7261.4</v>
      </c>
      <c r="R26" s="24">
        <f t="shared" si="9"/>
        <v>16692</v>
      </c>
      <c r="S26" s="24">
        <v>6012.8</v>
      </c>
      <c r="T26" s="24">
        <v>4375.38</v>
      </c>
      <c r="U26" s="24">
        <v>3728.48</v>
      </c>
      <c r="V26" s="24">
        <f t="shared" si="10"/>
        <v>14116.66</v>
      </c>
      <c r="W26" s="24">
        <f t="shared" si="7"/>
        <v>30808.66</v>
      </c>
      <c r="X26" s="26">
        <f t="shared" si="2"/>
        <v>54692.86</v>
      </c>
    </row>
    <row r="27" spans="1:24">
      <c r="A27" s="13">
        <v>21</v>
      </c>
      <c r="B27" s="14" t="s">
        <v>65</v>
      </c>
      <c r="C27" s="15" t="s">
        <v>66</v>
      </c>
      <c r="D27" s="16">
        <v>1825.2</v>
      </c>
      <c r="E27" s="23">
        <v>1828</v>
      </c>
      <c r="F27" s="16">
        <v>1398</v>
      </c>
      <c r="G27" s="16">
        <f t="shared" si="0"/>
        <v>5051.2</v>
      </c>
      <c r="H27" s="16"/>
      <c r="I27" s="16"/>
      <c r="J27" s="16">
        <v>940</v>
      </c>
      <c r="K27" s="16">
        <f t="shared" si="3"/>
        <v>940</v>
      </c>
      <c r="L27" s="16">
        <v>1990.2</v>
      </c>
      <c r="M27" s="16">
        <f t="shared" si="8"/>
        <v>2930.2</v>
      </c>
      <c r="N27" s="16">
        <f t="shared" si="1"/>
        <v>7981.4</v>
      </c>
      <c r="O27" s="16">
        <v>2541.8000000000002</v>
      </c>
      <c r="P27" s="16">
        <v>1980.8</v>
      </c>
      <c r="Q27" s="16">
        <v>2009.4</v>
      </c>
      <c r="R27" s="16">
        <f t="shared" si="9"/>
        <v>6532</v>
      </c>
      <c r="S27" s="16">
        <v>2994.2</v>
      </c>
      <c r="T27" s="16">
        <v>2187.69</v>
      </c>
      <c r="U27" s="16">
        <v>1864.2399999999971</v>
      </c>
      <c r="V27" s="16">
        <f t="shared" si="10"/>
        <v>7046.1299999999965</v>
      </c>
      <c r="W27" s="16">
        <f t="shared" si="7"/>
        <v>13578.129999999997</v>
      </c>
      <c r="X27" s="17">
        <f t="shared" si="2"/>
        <v>21559.53</v>
      </c>
    </row>
    <row r="28" spans="1:24">
      <c r="A28" s="13">
        <v>22</v>
      </c>
      <c r="B28" s="14" t="s">
        <v>67</v>
      </c>
      <c r="C28" s="15" t="s">
        <v>68</v>
      </c>
      <c r="D28" s="16">
        <v>3639</v>
      </c>
      <c r="E28" s="23">
        <v>3368</v>
      </c>
      <c r="F28" s="16">
        <v>4122</v>
      </c>
      <c r="G28" s="16">
        <f t="shared" si="0"/>
        <v>11129</v>
      </c>
      <c r="H28" s="16"/>
      <c r="I28" s="16"/>
      <c r="J28" s="16">
        <v>1881</v>
      </c>
      <c r="K28" s="16">
        <f t="shared" si="3"/>
        <v>1881</v>
      </c>
      <c r="L28" s="16">
        <v>4000</v>
      </c>
      <c r="M28" s="16">
        <f t="shared" si="8"/>
        <v>5881</v>
      </c>
      <c r="N28" s="16">
        <f t="shared" si="1"/>
        <v>17010</v>
      </c>
      <c r="O28" s="16">
        <v>5040</v>
      </c>
      <c r="P28" s="16">
        <v>3947</v>
      </c>
      <c r="Q28" s="16">
        <v>4094</v>
      </c>
      <c r="R28" s="16">
        <f t="shared" si="9"/>
        <v>13081</v>
      </c>
      <c r="S28" s="16">
        <v>5692</v>
      </c>
      <c r="T28" s="16">
        <v>4000</v>
      </c>
      <c r="U28" s="16">
        <v>3728.4699999999939</v>
      </c>
      <c r="V28" s="16">
        <f t="shared" si="10"/>
        <v>13420.469999999994</v>
      </c>
      <c r="W28" s="16">
        <f t="shared" si="7"/>
        <v>26501.469999999994</v>
      </c>
      <c r="X28" s="17">
        <f t="shared" si="2"/>
        <v>43511.469999999994</v>
      </c>
    </row>
    <row r="29" spans="1:24">
      <c r="A29" s="13">
        <v>23</v>
      </c>
      <c r="B29" s="14" t="s">
        <v>69</v>
      </c>
      <c r="C29" s="15" t="s">
        <v>70</v>
      </c>
      <c r="D29" s="16">
        <v>3672.2</v>
      </c>
      <c r="E29" s="23">
        <v>3687.2</v>
      </c>
      <c r="F29" s="16">
        <v>3804.6</v>
      </c>
      <c r="G29" s="16">
        <f t="shared" si="0"/>
        <v>11164</v>
      </c>
      <c r="H29" s="16"/>
      <c r="I29" s="16"/>
      <c r="J29" s="16">
        <v>0</v>
      </c>
      <c r="K29" s="16">
        <f t="shared" si="3"/>
        <v>0</v>
      </c>
      <c r="L29" s="16">
        <v>2337.1999999999998</v>
      </c>
      <c r="M29" s="16">
        <f t="shared" si="8"/>
        <v>2337.1999999999998</v>
      </c>
      <c r="N29" s="16">
        <f t="shared" si="1"/>
        <v>13501.2</v>
      </c>
      <c r="O29" s="16">
        <v>0</v>
      </c>
      <c r="P29" s="16"/>
      <c r="Q29" s="16">
        <v>0</v>
      </c>
      <c r="R29" s="16">
        <f t="shared" si="9"/>
        <v>0</v>
      </c>
      <c r="S29" s="16">
        <v>3977.4</v>
      </c>
      <c r="T29" s="16">
        <v>4375.38</v>
      </c>
      <c r="U29" s="16">
        <v>3728.4699999999939</v>
      </c>
      <c r="V29" s="16">
        <f t="shared" si="10"/>
        <v>12081.249999999995</v>
      </c>
      <c r="W29" s="16">
        <f t="shared" si="7"/>
        <v>12081.249999999995</v>
      </c>
      <c r="X29" s="17">
        <f t="shared" si="2"/>
        <v>25582.449999999993</v>
      </c>
    </row>
    <row r="30" spans="1:24">
      <c r="A30" s="13">
        <v>24</v>
      </c>
      <c r="B30" s="14" t="s">
        <v>71</v>
      </c>
      <c r="C30" s="15" t="s">
        <v>72</v>
      </c>
      <c r="D30" s="16">
        <v>2194</v>
      </c>
      <c r="E30" s="23">
        <v>2214</v>
      </c>
      <c r="F30" s="16">
        <v>2288</v>
      </c>
      <c r="G30" s="16">
        <f t="shared" si="0"/>
        <v>6696</v>
      </c>
      <c r="H30" s="16"/>
      <c r="I30" s="16"/>
      <c r="J30" s="16">
        <v>1138</v>
      </c>
      <c r="K30" s="16">
        <f t="shared" si="3"/>
        <v>1138</v>
      </c>
      <c r="L30" s="16">
        <v>2398</v>
      </c>
      <c r="M30" s="16">
        <f t="shared" si="8"/>
        <v>3536</v>
      </c>
      <c r="N30" s="16">
        <f t="shared" si="1"/>
        <v>10232</v>
      </c>
      <c r="O30" s="16">
        <v>2399</v>
      </c>
      <c r="P30" s="16">
        <v>2382</v>
      </c>
      <c r="Q30" s="16">
        <v>3067</v>
      </c>
      <c r="R30" s="16">
        <f t="shared" si="9"/>
        <v>7848</v>
      </c>
      <c r="S30" s="16">
        <v>3595</v>
      </c>
      <c r="T30" s="16">
        <v>2625.23</v>
      </c>
      <c r="U30" s="16">
        <v>2237.089999999997</v>
      </c>
      <c r="V30" s="16">
        <f t="shared" si="10"/>
        <v>8457.3199999999961</v>
      </c>
      <c r="W30" s="16">
        <f t="shared" si="7"/>
        <v>16305.319999999996</v>
      </c>
      <c r="X30" s="17">
        <f t="shared" si="2"/>
        <v>26537.319999999996</v>
      </c>
    </row>
    <row r="31" spans="1:24">
      <c r="A31" s="13">
        <v>25</v>
      </c>
      <c r="B31" s="14" t="s">
        <v>73</v>
      </c>
      <c r="C31" s="15" t="s">
        <v>74</v>
      </c>
      <c r="D31" s="16">
        <v>1413</v>
      </c>
      <c r="E31" s="23">
        <v>1410</v>
      </c>
      <c r="F31" s="16">
        <v>1598</v>
      </c>
      <c r="G31" s="16">
        <f t="shared" si="0"/>
        <v>4421</v>
      </c>
      <c r="H31" s="16"/>
      <c r="I31" s="16"/>
      <c r="J31" s="16">
        <v>752</v>
      </c>
      <c r="K31" s="16">
        <f t="shared" si="3"/>
        <v>752</v>
      </c>
      <c r="L31" s="16">
        <v>1582</v>
      </c>
      <c r="M31" s="16">
        <f t="shared" si="8"/>
        <v>2334</v>
      </c>
      <c r="N31" s="16">
        <f t="shared" si="1"/>
        <v>6755</v>
      </c>
      <c r="O31" s="16">
        <v>1598</v>
      </c>
      <c r="P31" s="16">
        <v>1598</v>
      </c>
      <c r="Q31" s="16">
        <v>2013</v>
      </c>
      <c r="R31" s="16">
        <f t="shared" si="9"/>
        <v>5209</v>
      </c>
      <c r="S31" s="16">
        <v>2399.4</v>
      </c>
      <c r="T31" s="16">
        <v>1750.15</v>
      </c>
      <c r="U31" s="16">
        <v>1491.379999999999</v>
      </c>
      <c r="V31" s="16">
        <f t="shared" si="10"/>
        <v>5640.9299999999994</v>
      </c>
      <c r="W31" s="16">
        <f t="shared" si="7"/>
        <v>10849.929999999998</v>
      </c>
      <c r="X31" s="17">
        <f t="shared" si="2"/>
        <v>17604.93</v>
      </c>
    </row>
    <row r="32" spans="1:24">
      <c r="A32" s="13">
        <v>26</v>
      </c>
      <c r="B32" s="14" t="s">
        <v>75</v>
      </c>
      <c r="C32" s="15" t="s">
        <v>76</v>
      </c>
      <c r="D32" s="16">
        <v>2202.8000000000002</v>
      </c>
      <c r="E32" s="23">
        <v>2147.8000000000002</v>
      </c>
      <c r="F32" s="16">
        <v>2328</v>
      </c>
      <c r="G32" s="16">
        <f t="shared" si="0"/>
        <v>6678.6</v>
      </c>
      <c r="H32" s="16"/>
      <c r="I32" s="16"/>
      <c r="J32" s="16">
        <v>1113.8</v>
      </c>
      <c r="K32" s="16">
        <f t="shared" si="3"/>
        <v>1113.8</v>
      </c>
      <c r="L32" s="16">
        <v>2405</v>
      </c>
      <c r="M32" s="16">
        <f t="shared" si="8"/>
        <v>3518.8</v>
      </c>
      <c r="N32" s="16">
        <f t="shared" si="1"/>
        <v>10197.400000000001</v>
      </c>
      <c r="O32" s="16">
        <v>2376.8000000000002</v>
      </c>
      <c r="P32" s="16">
        <v>2393.8000000000002</v>
      </c>
      <c r="Q32" s="16">
        <v>3008</v>
      </c>
      <c r="R32" s="16">
        <f t="shared" si="9"/>
        <v>7778.6</v>
      </c>
      <c r="S32" s="16">
        <v>2384</v>
      </c>
      <c r="T32" s="16">
        <v>2625.23</v>
      </c>
      <c r="U32" s="16">
        <v>2237.089999999997</v>
      </c>
      <c r="V32" s="16">
        <f t="shared" si="10"/>
        <v>7246.3199999999961</v>
      </c>
      <c r="W32" s="16">
        <f t="shared" si="7"/>
        <v>15024.919999999995</v>
      </c>
      <c r="X32" s="17">
        <f t="shared" si="2"/>
        <v>25222.319999999992</v>
      </c>
    </row>
    <row r="33" spans="1:24">
      <c r="A33" s="13">
        <v>27</v>
      </c>
      <c r="B33" s="14" t="s">
        <v>77</v>
      </c>
      <c r="C33" s="15" t="s">
        <v>78</v>
      </c>
      <c r="D33" s="16">
        <v>2202.8000000000002</v>
      </c>
      <c r="E33" s="23">
        <v>2192.4</v>
      </c>
      <c r="F33" s="16">
        <v>2274.4</v>
      </c>
      <c r="G33" s="16">
        <f t="shared" si="0"/>
        <v>6669.6</v>
      </c>
      <c r="H33" s="16"/>
      <c r="I33" s="16"/>
      <c r="J33" s="16">
        <v>1127.4000000000001</v>
      </c>
      <c r="K33" s="16">
        <f t="shared" si="3"/>
        <v>1127.4000000000001</v>
      </c>
      <c r="L33" s="16">
        <v>2384.1999999999998</v>
      </c>
      <c r="M33" s="16">
        <f t="shared" si="8"/>
        <v>3511.6</v>
      </c>
      <c r="N33" s="16">
        <f t="shared" si="1"/>
        <v>10181.200000000001</v>
      </c>
      <c r="O33" s="16">
        <v>3052</v>
      </c>
      <c r="P33" s="16">
        <v>2386</v>
      </c>
      <c r="Q33" s="16">
        <v>2401.6</v>
      </c>
      <c r="R33" s="16">
        <f t="shared" si="9"/>
        <v>7839.6</v>
      </c>
      <c r="S33" s="16">
        <v>3602.6</v>
      </c>
      <c r="T33" s="16">
        <v>2625.23</v>
      </c>
      <c r="U33" s="16">
        <v>2237.089999999997</v>
      </c>
      <c r="V33" s="16">
        <f t="shared" si="10"/>
        <v>8464.9199999999964</v>
      </c>
      <c r="W33" s="16">
        <f t="shared" si="7"/>
        <v>16304.519999999997</v>
      </c>
      <c r="X33" s="17">
        <f t="shared" si="2"/>
        <v>26485.719999999994</v>
      </c>
    </row>
    <row r="34" spans="1:24">
      <c r="A34" s="13">
        <v>28</v>
      </c>
      <c r="B34" s="14" t="s">
        <v>79</v>
      </c>
      <c r="C34" s="15" t="s">
        <v>80</v>
      </c>
      <c r="D34" s="16">
        <v>2172.4</v>
      </c>
      <c r="E34" s="23">
        <v>2181.6</v>
      </c>
      <c r="F34" s="16">
        <v>2322.4</v>
      </c>
      <c r="G34" s="16">
        <f t="shared" si="0"/>
        <v>6676.4</v>
      </c>
      <c r="H34" s="16"/>
      <c r="I34" s="16"/>
      <c r="J34" s="16">
        <v>1128.2</v>
      </c>
      <c r="K34" s="16">
        <f t="shared" si="3"/>
        <v>1128.2</v>
      </c>
      <c r="L34" s="16">
        <v>2332.1999999999998</v>
      </c>
      <c r="M34" s="16">
        <f t="shared" si="8"/>
        <v>3460.3999999999996</v>
      </c>
      <c r="N34" s="16">
        <f t="shared" si="1"/>
        <v>10136.799999999999</v>
      </c>
      <c r="O34" s="16">
        <v>2379</v>
      </c>
      <c r="P34" s="16">
        <v>2400</v>
      </c>
      <c r="Q34" s="16">
        <v>2399.4</v>
      </c>
      <c r="R34" s="16">
        <f t="shared" si="9"/>
        <v>7178.4</v>
      </c>
      <c r="S34" s="16">
        <v>3587.8</v>
      </c>
      <c r="T34" s="16">
        <v>2625.23</v>
      </c>
      <c r="U34" s="16">
        <v>2237.0899999999988</v>
      </c>
      <c r="V34" s="16">
        <f t="shared" si="10"/>
        <v>8450.119999999999</v>
      </c>
      <c r="W34" s="16">
        <f t="shared" si="7"/>
        <v>15628.519999999999</v>
      </c>
      <c r="X34" s="17">
        <f t="shared" si="2"/>
        <v>25765.32</v>
      </c>
    </row>
    <row r="35" spans="1:24">
      <c r="A35" s="13">
        <v>29</v>
      </c>
      <c r="B35" s="14" t="s">
        <v>81</v>
      </c>
      <c r="C35" s="15" t="s">
        <v>82</v>
      </c>
      <c r="D35" s="16">
        <v>1460.8</v>
      </c>
      <c r="E35" s="23">
        <v>1440.6</v>
      </c>
      <c r="F35" s="16">
        <v>1530.2</v>
      </c>
      <c r="G35" s="16">
        <f t="shared" si="0"/>
        <v>4431.5999999999995</v>
      </c>
      <c r="H35" s="16"/>
      <c r="I35" s="16"/>
      <c r="J35" s="16">
        <v>752</v>
      </c>
      <c r="K35" s="16">
        <f t="shared" si="3"/>
        <v>752</v>
      </c>
      <c r="L35" s="16">
        <v>1571.4</v>
      </c>
      <c r="M35" s="16">
        <f t="shared" si="8"/>
        <v>2323.4</v>
      </c>
      <c r="N35" s="16">
        <f t="shared" si="1"/>
        <v>6755</v>
      </c>
      <c r="O35" s="16">
        <v>1577.4</v>
      </c>
      <c r="P35" s="16">
        <v>1572.4</v>
      </c>
      <c r="Q35" s="16">
        <v>2083.1999999999998</v>
      </c>
      <c r="R35" s="16">
        <f t="shared" si="9"/>
        <v>5233</v>
      </c>
      <c r="S35" s="16">
        <v>2367.8000000000002</v>
      </c>
      <c r="T35" s="16">
        <v>1750.15</v>
      </c>
      <c r="U35" s="16">
        <v>1491.379999999999</v>
      </c>
      <c r="V35" s="16">
        <f t="shared" si="10"/>
        <v>5609.33</v>
      </c>
      <c r="W35" s="16">
        <f t="shared" si="7"/>
        <v>10842.329999999998</v>
      </c>
      <c r="X35" s="17">
        <f t="shared" si="2"/>
        <v>17597.329999999998</v>
      </c>
    </row>
    <row r="36" spans="1:24">
      <c r="A36" s="13">
        <v>30</v>
      </c>
      <c r="B36" s="14" t="s">
        <v>83</v>
      </c>
      <c r="C36" s="15" t="s">
        <v>84</v>
      </c>
      <c r="D36" s="16">
        <v>2186.8000000000002</v>
      </c>
      <c r="E36" s="23">
        <v>2213.4</v>
      </c>
      <c r="F36" s="16">
        <v>2263.8000000000002</v>
      </c>
      <c r="G36" s="16">
        <f t="shared" si="0"/>
        <v>6664.0000000000009</v>
      </c>
      <c r="H36" s="16"/>
      <c r="I36" s="16"/>
      <c r="J36" s="16">
        <v>0</v>
      </c>
      <c r="K36" s="16">
        <f t="shared" si="3"/>
        <v>0</v>
      </c>
      <c r="L36" s="16">
        <v>3515.2</v>
      </c>
      <c r="M36" s="16">
        <f t="shared" si="8"/>
        <v>3515.2</v>
      </c>
      <c r="N36" s="16">
        <f t="shared" si="1"/>
        <v>10179.200000000001</v>
      </c>
      <c r="O36" s="16">
        <v>3047.8</v>
      </c>
      <c r="P36" s="16">
        <v>1837.4</v>
      </c>
      <c r="Q36" s="16">
        <v>2885.6</v>
      </c>
      <c r="R36" s="16">
        <f t="shared" si="9"/>
        <v>7770.8000000000011</v>
      </c>
      <c r="S36" s="16">
        <v>1945.6</v>
      </c>
      <c r="T36" s="16">
        <v>2400</v>
      </c>
      <c r="U36" s="16">
        <v>2237.089999999997</v>
      </c>
      <c r="V36" s="16">
        <f t="shared" si="10"/>
        <v>6582.6899999999969</v>
      </c>
      <c r="W36" s="16">
        <f t="shared" si="7"/>
        <v>14353.489999999998</v>
      </c>
      <c r="X36" s="17">
        <f t="shared" si="2"/>
        <v>24532.69</v>
      </c>
    </row>
    <row r="37" spans="1:24">
      <c r="A37" s="13">
        <v>31</v>
      </c>
      <c r="B37" s="14" t="s">
        <v>85</v>
      </c>
      <c r="C37" s="15" t="s">
        <v>86</v>
      </c>
      <c r="D37" s="16">
        <v>1614</v>
      </c>
      <c r="E37" s="23">
        <v>1530</v>
      </c>
      <c r="F37" s="16">
        <v>2346</v>
      </c>
      <c r="G37" s="16">
        <f t="shared" si="0"/>
        <v>5490</v>
      </c>
      <c r="H37" s="16"/>
      <c r="I37" s="16"/>
      <c r="J37" s="16">
        <v>887.4</v>
      </c>
      <c r="K37" s="16">
        <f t="shared" si="3"/>
        <v>887.4</v>
      </c>
      <c r="L37" s="16">
        <v>1850</v>
      </c>
      <c r="M37" s="16">
        <f t="shared" si="8"/>
        <v>2737.4</v>
      </c>
      <c r="N37" s="16">
        <f t="shared" si="1"/>
        <v>8227.4</v>
      </c>
      <c r="O37" s="16">
        <v>1230</v>
      </c>
      <c r="P37" s="16">
        <v>1129</v>
      </c>
      <c r="Q37" s="16">
        <v>3608.2</v>
      </c>
      <c r="R37" s="16">
        <f t="shared" si="9"/>
        <v>5967.2</v>
      </c>
      <c r="S37" s="16">
        <v>2975</v>
      </c>
      <c r="T37" s="16">
        <v>2187.69</v>
      </c>
      <c r="U37" s="16">
        <v>1864.2399999999971</v>
      </c>
      <c r="V37" s="16">
        <f t="shared" si="10"/>
        <v>7026.9299999999976</v>
      </c>
      <c r="W37" s="16">
        <f t="shared" si="7"/>
        <v>12994.129999999997</v>
      </c>
      <c r="X37" s="17">
        <f t="shared" si="2"/>
        <v>21221.53</v>
      </c>
    </row>
    <row r="38" spans="1:24">
      <c r="A38" s="13">
        <v>32</v>
      </c>
      <c r="B38" s="14" t="s">
        <v>87</v>
      </c>
      <c r="C38" s="15" t="s">
        <v>88</v>
      </c>
      <c r="D38" s="16">
        <v>2205</v>
      </c>
      <c r="E38" s="23">
        <v>2199.4</v>
      </c>
      <c r="F38" s="16">
        <v>1020</v>
      </c>
      <c r="G38" s="16">
        <f t="shared" si="0"/>
        <v>5424.4</v>
      </c>
      <c r="H38" s="16"/>
      <c r="I38" s="16"/>
      <c r="J38" s="16">
        <v>1114</v>
      </c>
      <c r="K38" s="16">
        <f t="shared" si="3"/>
        <v>1114</v>
      </c>
      <c r="L38" s="16">
        <v>2418</v>
      </c>
      <c r="M38" s="16">
        <f t="shared" si="8"/>
        <v>3532</v>
      </c>
      <c r="N38" s="16">
        <f t="shared" si="1"/>
        <v>8956.4</v>
      </c>
      <c r="O38" s="16">
        <v>2385</v>
      </c>
      <c r="P38" s="16">
        <v>2346</v>
      </c>
      <c r="Q38" s="16">
        <v>3118.2</v>
      </c>
      <c r="R38" s="16">
        <f t="shared" si="9"/>
        <v>7849.2</v>
      </c>
      <c r="S38" s="16">
        <v>3570</v>
      </c>
      <c r="T38" s="16">
        <v>2625.23</v>
      </c>
      <c r="U38" s="16">
        <v>2237.089999999997</v>
      </c>
      <c r="V38" s="16">
        <f t="shared" si="10"/>
        <v>8432.3199999999961</v>
      </c>
      <c r="W38" s="16">
        <f t="shared" si="7"/>
        <v>16281.519999999997</v>
      </c>
      <c r="X38" s="17">
        <f t="shared" si="2"/>
        <v>25237.919999999998</v>
      </c>
    </row>
    <row r="39" spans="1:24">
      <c r="A39" s="13">
        <v>33</v>
      </c>
      <c r="B39" s="14" t="s">
        <v>89</v>
      </c>
      <c r="C39" s="15" t="s">
        <v>90</v>
      </c>
      <c r="D39" s="16">
        <v>2083</v>
      </c>
      <c r="E39" s="23">
        <v>2200</v>
      </c>
      <c r="F39" s="16">
        <v>2379</v>
      </c>
      <c r="G39" s="16">
        <f t="shared" si="0"/>
        <v>6662</v>
      </c>
      <c r="H39" s="16"/>
      <c r="I39" s="16"/>
      <c r="J39" s="16">
        <v>1076</v>
      </c>
      <c r="K39" s="16">
        <f t="shared" si="3"/>
        <v>1076</v>
      </c>
      <c r="L39" s="16">
        <v>2433</v>
      </c>
      <c r="M39" s="16">
        <f t="shared" si="8"/>
        <v>3509</v>
      </c>
      <c r="N39" s="16">
        <f t="shared" si="1"/>
        <v>10171</v>
      </c>
      <c r="O39" s="16">
        <v>2310</v>
      </c>
      <c r="P39" s="16">
        <v>2321</v>
      </c>
      <c r="Q39" s="16">
        <v>3207</v>
      </c>
      <c r="R39" s="16">
        <f t="shared" si="9"/>
        <v>7838</v>
      </c>
      <c r="S39" s="16">
        <v>3581</v>
      </c>
      <c r="T39" s="16">
        <v>2625.23</v>
      </c>
      <c r="U39" s="16">
        <v>2237.089999999997</v>
      </c>
      <c r="V39" s="16">
        <f t="shared" si="10"/>
        <v>8443.3199999999961</v>
      </c>
      <c r="W39" s="16">
        <f t="shared" si="7"/>
        <v>16281.319999999996</v>
      </c>
      <c r="X39" s="17">
        <f t="shared" si="2"/>
        <v>26452.319999999996</v>
      </c>
    </row>
    <row r="40" spans="1:24">
      <c r="A40" s="13">
        <v>34</v>
      </c>
      <c r="B40" s="14" t="s">
        <v>91</v>
      </c>
      <c r="C40" s="15" t="s">
        <v>92</v>
      </c>
      <c r="D40" s="16">
        <v>1454</v>
      </c>
      <c r="E40" s="23">
        <v>1462</v>
      </c>
      <c r="F40" s="16">
        <v>1514</v>
      </c>
      <c r="G40" s="16">
        <f t="shared" si="0"/>
        <v>4430</v>
      </c>
      <c r="H40" s="16"/>
      <c r="I40" s="16"/>
      <c r="J40" s="16">
        <v>750</v>
      </c>
      <c r="K40" s="16">
        <f t="shared" si="3"/>
        <v>750</v>
      </c>
      <c r="L40" s="16">
        <v>1580</v>
      </c>
      <c r="M40" s="16">
        <f t="shared" si="8"/>
        <v>2330</v>
      </c>
      <c r="N40" s="16">
        <f t="shared" si="1"/>
        <v>6760</v>
      </c>
      <c r="O40" s="16">
        <v>1587</v>
      </c>
      <c r="P40" s="16">
        <v>1581</v>
      </c>
      <c r="Q40" s="16">
        <v>2058</v>
      </c>
      <c r="R40" s="16">
        <f t="shared" si="9"/>
        <v>5226</v>
      </c>
      <c r="S40" s="16">
        <v>2391</v>
      </c>
      <c r="T40" s="16">
        <v>1750.15</v>
      </c>
      <c r="U40" s="16">
        <v>1491.379999999999</v>
      </c>
      <c r="V40" s="16">
        <f t="shared" si="10"/>
        <v>5632.5299999999988</v>
      </c>
      <c r="W40" s="16">
        <f t="shared" si="7"/>
        <v>10858.529999999999</v>
      </c>
      <c r="X40" s="17">
        <f t="shared" si="2"/>
        <v>17618.53</v>
      </c>
    </row>
    <row r="41" spans="1:24" s="29" customFormat="1">
      <c r="A41" s="13">
        <v>35</v>
      </c>
      <c r="B41" s="14" t="s">
        <v>93</v>
      </c>
      <c r="C41" s="15" t="s">
        <v>94</v>
      </c>
      <c r="D41" s="28">
        <v>1471</v>
      </c>
      <c r="E41" s="23">
        <v>1476</v>
      </c>
      <c r="F41" s="16">
        <v>1512</v>
      </c>
      <c r="G41" s="16">
        <f t="shared" si="0"/>
        <v>4459</v>
      </c>
      <c r="H41" s="16"/>
      <c r="I41" s="16"/>
      <c r="J41" s="28">
        <v>759</v>
      </c>
      <c r="K41" s="16">
        <f t="shared" si="3"/>
        <v>759</v>
      </c>
      <c r="L41" s="16">
        <v>1594</v>
      </c>
      <c r="M41" s="16">
        <f t="shared" si="8"/>
        <v>2353</v>
      </c>
      <c r="N41" s="16">
        <f t="shared" si="1"/>
        <v>6812</v>
      </c>
      <c r="O41" s="16">
        <v>2030</v>
      </c>
      <c r="P41" s="16">
        <v>1592</v>
      </c>
      <c r="Q41" s="16">
        <v>1614</v>
      </c>
      <c r="R41" s="16">
        <f t="shared" si="9"/>
        <v>5236</v>
      </c>
      <c r="S41" s="28">
        <v>2404.8000000000002</v>
      </c>
      <c r="T41" s="28">
        <v>1750.15</v>
      </c>
      <c r="U41" s="16">
        <v>1491.379999999999</v>
      </c>
      <c r="V41" s="16">
        <f t="shared" si="10"/>
        <v>5646.33</v>
      </c>
      <c r="W41" s="16">
        <f t="shared" si="7"/>
        <v>10882.329999999998</v>
      </c>
      <c r="X41" s="17">
        <f t="shared" si="2"/>
        <v>17694.329999999998</v>
      </c>
    </row>
    <row r="42" spans="1:24">
      <c r="A42" s="13">
        <v>36</v>
      </c>
      <c r="B42" s="14" t="s">
        <v>95</v>
      </c>
      <c r="C42" s="15" t="s">
        <v>96</v>
      </c>
      <c r="D42" s="16">
        <v>1444.8</v>
      </c>
      <c r="E42" s="23">
        <v>1468.6</v>
      </c>
      <c r="F42" s="16">
        <v>1413</v>
      </c>
      <c r="G42" s="16">
        <f t="shared" si="0"/>
        <v>4326.3999999999996</v>
      </c>
      <c r="H42" s="16"/>
      <c r="I42" s="16"/>
      <c r="J42" s="16">
        <v>742.8</v>
      </c>
      <c r="K42" s="16">
        <f t="shared" si="3"/>
        <v>742.8</v>
      </c>
      <c r="L42" s="16">
        <v>1615</v>
      </c>
      <c r="M42" s="16">
        <f t="shared" si="8"/>
        <v>2357.8000000000002</v>
      </c>
      <c r="N42" s="16">
        <f t="shared" si="1"/>
        <v>6684.2</v>
      </c>
      <c r="O42" s="16">
        <v>2030</v>
      </c>
      <c r="P42" s="16">
        <v>1582.8</v>
      </c>
      <c r="Q42" s="16">
        <v>1617</v>
      </c>
      <c r="R42" s="16">
        <f t="shared" si="9"/>
        <v>5229.8</v>
      </c>
      <c r="S42" s="16">
        <v>2399.6</v>
      </c>
      <c r="T42" s="16">
        <v>1750.15</v>
      </c>
      <c r="U42" s="16">
        <v>1491.379999999999</v>
      </c>
      <c r="V42" s="16">
        <f t="shared" si="10"/>
        <v>5641.1299999999992</v>
      </c>
      <c r="W42" s="16">
        <f t="shared" si="7"/>
        <v>10870.929999999998</v>
      </c>
      <c r="X42" s="17">
        <f t="shared" si="2"/>
        <v>17555.129999999997</v>
      </c>
    </row>
    <row r="43" spans="1:24">
      <c r="A43" s="13">
        <v>37</v>
      </c>
      <c r="B43" s="14" t="s">
        <v>97</v>
      </c>
      <c r="C43" s="15" t="s">
        <v>98</v>
      </c>
      <c r="D43" s="16">
        <v>2199</v>
      </c>
      <c r="E43" s="23">
        <v>2200</v>
      </c>
      <c r="F43" s="16">
        <v>2299</v>
      </c>
      <c r="G43" s="16">
        <f t="shared" si="0"/>
        <v>6698</v>
      </c>
      <c r="H43" s="16"/>
      <c r="I43" s="16"/>
      <c r="J43" s="16">
        <v>1136.8</v>
      </c>
      <c r="K43" s="16">
        <f t="shared" si="3"/>
        <v>1136.8</v>
      </c>
      <c r="L43" s="16">
        <v>2399.4</v>
      </c>
      <c r="M43" s="16">
        <f t="shared" si="8"/>
        <v>3536.2</v>
      </c>
      <c r="N43" s="16">
        <f t="shared" si="1"/>
        <v>10234.200000000001</v>
      </c>
      <c r="O43" s="16">
        <v>3046.6</v>
      </c>
      <c r="P43" s="16">
        <v>2380.4</v>
      </c>
      <c r="Q43" s="16">
        <v>2422</v>
      </c>
      <c r="R43" s="16">
        <f t="shared" si="9"/>
        <v>7849</v>
      </c>
      <c r="S43" s="16">
        <v>3587.2</v>
      </c>
      <c r="T43" s="16">
        <v>2625.23</v>
      </c>
      <c r="U43" s="16">
        <v>2237.089999999997</v>
      </c>
      <c r="V43" s="16">
        <f t="shared" si="10"/>
        <v>8449.5199999999968</v>
      </c>
      <c r="W43" s="16">
        <f t="shared" si="7"/>
        <v>16298.519999999997</v>
      </c>
      <c r="X43" s="17">
        <f t="shared" si="2"/>
        <v>26532.719999999998</v>
      </c>
    </row>
    <row r="44" spans="1:24">
      <c r="A44" s="13">
        <v>38</v>
      </c>
      <c r="B44" s="14" t="s">
        <v>99</v>
      </c>
      <c r="C44" s="15" t="s">
        <v>100</v>
      </c>
      <c r="D44" s="16">
        <v>3290</v>
      </c>
      <c r="E44" s="23">
        <v>3219</v>
      </c>
      <c r="F44" s="16">
        <v>1488</v>
      </c>
      <c r="G44" s="16">
        <f t="shared" si="0"/>
        <v>7997</v>
      </c>
      <c r="H44" s="16"/>
      <c r="I44" s="16"/>
      <c r="J44" s="16">
        <v>752</v>
      </c>
      <c r="K44" s="16">
        <f t="shared" si="3"/>
        <v>752</v>
      </c>
      <c r="L44" s="16">
        <v>1582</v>
      </c>
      <c r="M44" s="16">
        <f t="shared" si="8"/>
        <v>2334</v>
      </c>
      <c r="N44" s="16">
        <f t="shared" si="1"/>
        <v>10331</v>
      </c>
      <c r="O44" s="16">
        <v>1582</v>
      </c>
      <c r="P44" s="16">
        <v>1582</v>
      </c>
      <c r="Q44" s="16">
        <v>1676</v>
      </c>
      <c r="R44" s="16">
        <f t="shared" si="9"/>
        <v>4840</v>
      </c>
      <c r="S44" s="16">
        <v>1582</v>
      </c>
      <c r="T44" s="16">
        <v>3600</v>
      </c>
      <c r="U44" s="16">
        <v>3355.6199999999963</v>
      </c>
      <c r="V44" s="16">
        <f t="shared" si="10"/>
        <v>8537.6199999999953</v>
      </c>
      <c r="W44" s="16">
        <f t="shared" si="7"/>
        <v>13377.619999999995</v>
      </c>
      <c r="X44" s="17">
        <f t="shared" si="2"/>
        <v>23708.619999999995</v>
      </c>
    </row>
    <row r="45" spans="1:24">
      <c r="A45" s="13">
        <v>39</v>
      </c>
      <c r="B45" s="14" t="s">
        <v>101</v>
      </c>
      <c r="C45" s="15" t="s">
        <v>102</v>
      </c>
      <c r="D45" s="16">
        <v>2190</v>
      </c>
      <c r="E45" s="23">
        <v>2203.6</v>
      </c>
      <c r="F45" s="16">
        <v>2244.6</v>
      </c>
      <c r="G45" s="16">
        <f t="shared" si="0"/>
        <v>6638.2000000000007</v>
      </c>
      <c r="H45" s="16"/>
      <c r="I45" s="16"/>
      <c r="J45" s="16">
        <v>1125</v>
      </c>
      <c r="K45" s="16">
        <f t="shared" si="3"/>
        <v>1125</v>
      </c>
      <c r="L45" s="16">
        <v>2400</v>
      </c>
      <c r="M45" s="16">
        <f t="shared" si="8"/>
        <v>3525</v>
      </c>
      <c r="N45" s="16">
        <f t="shared" si="1"/>
        <v>10163.200000000001</v>
      </c>
      <c r="O45" s="16">
        <v>2345.6</v>
      </c>
      <c r="P45" s="16">
        <v>2381.1999999999998</v>
      </c>
      <c r="Q45" s="16">
        <v>2194.6</v>
      </c>
      <c r="R45" s="16">
        <f t="shared" si="9"/>
        <v>6921.4</v>
      </c>
      <c r="S45" s="16">
        <v>2392.6</v>
      </c>
      <c r="T45" s="16">
        <v>2625.23</v>
      </c>
      <c r="U45" s="16">
        <v>2237.089999999997</v>
      </c>
      <c r="V45" s="16">
        <f t="shared" si="10"/>
        <v>7254.9199999999964</v>
      </c>
      <c r="W45" s="16">
        <f t="shared" si="7"/>
        <v>14176.319999999998</v>
      </c>
      <c r="X45" s="17">
        <f t="shared" si="2"/>
        <v>24339.52</v>
      </c>
    </row>
    <row r="46" spans="1:24">
      <c r="A46" s="13">
        <v>40</v>
      </c>
      <c r="B46" s="14" t="s">
        <v>103</v>
      </c>
      <c r="C46" s="15" t="s">
        <v>104</v>
      </c>
      <c r="D46" s="16">
        <v>1826.6</v>
      </c>
      <c r="E46" s="23">
        <v>1846</v>
      </c>
      <c r="F46" s="16">
        <v>1020</v>
      </c>
      <c r="G46" s="16">
        <f t="shared" si="0"/>
        <v>4692.6000000000004</v>
      </c>
      <c r="H46" s="16"/>
      <c r="I46" s="16"/>
      <c r="J46" s="16">
        <v>945</v>
      </c>
      <c r="K46" s="16">
        <f t="shared" si="3"/>
        <v>945</v>
      </c>
      <c r="L46" s="16">
        <v>1997</v>
      </c>
      <c r="M46" s="16">
        <f t="shared" si="8"/>
        <v>2942</v>
      </c>
      <c r="N46" s="16">
        <f t="shared" si="1"/>
        <v>7634.6</v>
      </c>
      <c r="O46" s="16">
        <v>2534</v>
      </c>
      <c r="P46" s="16">
        <v>1945</v>
      </c>
      <c r="Q46" s="16">
        <v>2065.6</v>
      </c>
      <c r="R46" s="16">
        <f t="shared" si="9"/>
        <v>6544.6</v>
      </c>
      <c r="S46" s="16">
        <v>3000</v>
      </c>
      <c r="T46" s="16">
        <v>2187.69</v>
      </c>
      <c r="U46" s="16">
        <v>1864.2399999999971</v>
      </c>
      <c r="V46" s="16">
        <f t="shared" si="10"/>
        <v>7051.9299999999976</v>
      </c>
      <c r="W46" s="16">
        <f t="shared" si="7"/>
        <v>13596.529999999997</v>
      </c>
      <c r="X46" s="17">
        <f t="shared" si="2"/>
        <v>21231.129999999997</v>
      </c>
    </row>
    <row r="47" spans="1:24">
      <c r="A47" s="13">
        <v>41</v>
      </c>
      <c r="B47" s="14" t="s">
        <v>105</v>
      </c>
      <c r="C47" s="15" t="s">
        <v>106</v>
      </c>
      <c r="D47" s="16">
        <v>1823.4</v>
      </c>
      <c r="E47" s="23">
        <v>1821.6</v>
      </c>
      <c r="F47" s="16">
        <v>1367.6</v>
      </c>
      <c r="G47" s="16">
        <f t="shared" si="0"/>
        <v>5012.6000000000004</v>
      </c>
      <c r="H47" s="16"/>
      <c r="I47" s="16"/>
      <c r="J47" s="16">
        <v>942.6</v>
      </c>
      <c r="K47" s="16">
        <f t="shared" si="3"/>
        <v>942.6</v>
      </c>
      <c r="L47" s="16">
        <v>1996</v>
      </c>
      <c r="M47" s="16">
        <f t="shared" si="8"/>
        <v>2938.6</v>
      </c>
      <c r="N47" s="16">
        <f t="shared" si="1"/>
        <v>7951.2000000000007</v>
      </c>
      <c r="O47" s="16">
        <v>2014.4</v>
      </c>
      <c r="P47" s="16">
        <v>1992.4</v>
      </c>
      <c r="Q47" s="16">
        <v>2506</v>
      </c>
      <c r="R47" s="16">
        <f t="shared" si="9"/>
        <v>6512.8</v>
      </c>
      <c r="S47" s="16">
        <v>2931</v>
      </c>
      <c r="T47" s="16">
        <v>2000</v>
      </c>
      <c r="U47" s="16">
        <v>1864.2399999999971</v>
      </c>
      <c r="V47" s="16">
        <f t="shared" si="10"/>
        <v>6795.2399999999971</v>
      </c>
      <c r="W47" s="16">
        <f t="shared" si="7"/>
        <v>13308.039999999997</v>
      </c>
      <c r="X47" s="17">
        <f t="shared" si="2"/>
        <v>21259.239999999998</v>
      </c>
    </row>
    <row r="48" spans="1:24">
      <c r="A48" s="13">
        <v>42</v>
      </c>
      <c r="B48" s="14" t="s">
        <v>107</v>
      </c>
      <c r="C48" s="15" t="s">
        <v>108</v>
      </c>
      <c r="D48" s="16">
        <v>3677</v>
      </c>
      <c r="E48" s="23">
        <v>3684</v>
      </c>
      <c r="F48" s="16">
        <v>3802</v>
      </c>
      <c r="G48" s="16">
        <f t="shared" si="0"/>
        <v>11163</v>
      </c>
      <c r="H48" s="16"/>
      <c r="I48" s="16"/>
      <c r="J48" s="16">
        <v>1898</v>
      </c>
      <c r="K48" s="16">
        <f t="shared" si="3"/>
        <v>1898</v>
      </c>
      <c r="L48" s="16">
        <v>3982</v>
      </c>
      <c r="M48" s="16">
        <f t="shared" si="8"/>
        <v>5880</v>
      </c>
      <c r="N48" s="16">
        <f t="shared" si="1"/>
        <v>17043</v>
      </c>
      <c r="O48" s="16">
        <v>4000</v>
      </c>
      <c r="P48" s="16">
        <v>3996</v>
      </c>
      <c r="Q48" s="16">
        <v>5086</v>
      </c>
      <c r="R48" s="16">
        <f t="shared" si="9"/>
        <v>13082</v>
      </c>
      <c r="S48" s="16">
        <v>6013</v>
      </c>
      <c r="T48" s="16">
        <v>4375.38</v>
      </c>
      <c r="U48" s="16">
        <v>3728.4699999999939</v>
      </c>
      <c r="V48" s="16">
        <f t="shared" si="10"/>
        <v>14116.849999999995</v>
      </c>
      <c r="W48" s="16">
        <f t="shared" si="7"/>
        <v>27198.849999999995</v>
      </c>
      <c r="X48" s="17">
        <f t="shared" si="2"/>
        <v>44241.849999999991</v>
      </c>
    </row>
    <row r="49" spans="1:24">
      <c r="A49" s="13">
        <v>43</v>
      </c>
      <c r="B49" s="14" t="s">
        <v>109</v>
      </c>
      <c r="C49" s="15" t="s">
        <v>110</v>
      </c>
      <c r="D49" s="16">
        <v>2166</v>
      </c>
      <c r="E49" s="23">
        <v>2208</v>
      </c>
      <c r="F49" s="16">
        <v>2292</v>
      </c>
      <c r="G49" s="16">
        <f t="shared" si="0"/>
        <v>6666</v>
      </c>
      <c r="H49" s="16"/>
      <c r="I49" s="16"/>
      <c r="J49" s="16">
        <v>1104</v>
      </c>
      <c r="K49" s="16">
        <f t="shared" si="3"/>
        <v>1104</v>
      </c>
      <c r="L49" s="16">
        <v>2414.4</v>
      </c>
      <c r="M49" s="16">
        <f t="shared" si="8"/>
        <v>3518.4</v>
      </c>
      <c r="N49" s="16">
        <f t="shared" si="1"/>
        <v>10184.4</v>
      </c>
      <c r="O49" s="16">
        <v>2376</v>
      </c>
      <c r="P49" s="16">
        <v>2292</v>
      </c>
      <c r="Q49" s="16">
        <v>3060</v>
      </c>
      <c r="R49" s="16">
        <f t="shared" si="9"/>
        <v>7728</v>
      </c>
      <c r="S49" s="16">
        <v>2385</v>
      </c>
      <c r="T49" s="16">
        <v>2625.23</v>
      </c>
      <c r="U49" s="16">
        <v>2237.089999999997</v>
      </c>
      <c r="V49" s="16">
        <f t="shared" si="10"/>
        <v>7247.3199999999961</v>
      </c>
      <c r="W49" s="16">
        <f t="shared" si="7"/>
        <v>14975.319999999996</v>
      </c>
      <c r="X49" s="17">
        <f t="shared" si="2"/>
        <v>25159.719999999998</v>
      </c>
    </row>
    <row r="50" spans="1:24">
      <c r="A50" s="13">
        <v>44</v>
      </c>
      <c r="B50" s="14" t="s">
        <v>111</v>
      </c>
      <c r="C50" s="15" t="s">
        <v>112</v>
      </c>
      <c r="D50" s="16">
        <v>2182</v>
      </c>
      <c r="E50" s="23">
        <v>2207</v>
      </c>
      <c r="F50" s="16">
        <v>2305</v>
      </c>
      <c r="G50" s="16">
        <f t="shared" si="0"/>
        <v>6694</v>
      </c>
      <c r="H50" s="16"/>
      <c r="I50" s="16"/>
      <c r="J50" s="16">
        <v>1126</v>
      </c>
      <c r="K50" s="16">
        <f t="shared" si="3"/>
        <v>1126</v>
      </c>
      <c r="L50" s="16">
        <v>2403</v>
      </c>
      <c r="M50" s="16">
        <f t="shared" si="8"/>
        <v>3529</v>
      </c>
      <c r="N50" s="16">
        <f t="shared" si="1"/>
        <v>10223</v>
      </c>
      <c r="O50" s="16">
        <v>2372</v>
      </c>
      <c r="P50" s="16">
        <v>2374</v>
      </c>
      <c r="Q50" s="16">
        <v>3089</v>
      </c>
      <c r="R50" s="16">
        <f t="shared" si="9"/>
        <v>7835</v>
      </c>
      <c r="S50" s="16">
        <v>3587</v>
      </c>
      <c r="T50" s="16">
        <v>2625.23</v>
      </c>
      <c r="U50" s="16">
        <v>2237.089999999997</v>
      </c>
      <c r="V50" s="16">
        <f t="shared" si="10"/>
        <v>8449.3199999999961</v>
      </c>
      <c r="W50" s="16">
        <f t="shared" si="7"/>
        <v>16284.319999999996</v>
      </c>
      <c r="X50" s="17">
        <f t="shared" si="2"/>
        <v>26507.319999999996</v>
      </c>
    </row>
    <row r="51" spans="1:24">
      <c r="A51" s="13">
        <v>45</v>
      </c>
      <c r="B51" s="14" t="s">
        <v>113</v>
      </c>
      <c r="C51" s="15" t="s">
        <v>114</v>
      </c>
      <c r="D51" s="16">
        <v>1811.2</v>
      </c>
      <c r="E51" s="23">
        <v>1833</v>
      </c>
      <c r="F51" s="16">
        <v>1936.2</v>
      </c>
      <c r="G51" s="16">
        <f t="shared" si="0"/>
        <v>5580.4</v>
      </c>
      <c r="H51" s="16"/>
      <c r="I51" s="16"/>
      <c r="J51" s="16">
        <v>854.4</v>
      </c>
      <c r="K51" s="16">
        <f t="shared" si="3"/>
        <v>854.4</v>
      </c>
      <c r="L51" s="16">
        <v>2029.2</v>
      </c>
      <c r="M51" s="16">
        <f t="shared" si="8"/>
        <v>2883.6</v>
      </c>
      <c r="N51" s="16">
        <f t="shared" si="1"/>
        <v>8464</v>
      </c>
      <c r="O51" s="16">
        <v>1993.4</v>
      </c>
      <c r="P51" s="16">
        <v>1996.2</v>
      </c>
      <c r="Q51" s="16">
        <v>2010</v>
      </c>
      <c r="R51" s="16">
        <f t="shared" si="9"/>
        <v>5999.6</v>
      </c>
      <c r="S51" s="16">
        <v>3001.2</v>
      </c>
      <c r="T51" s="16">
        <v>2187.69</v>
      </c>
      <c r="U51" s="16">
        <v>1864.2400000000007</v>
      </c>
      <c r="V51" s="16">
        <f t="shared" si="10"/>
        <v>7053.13</v>
      </c>
      <c r="W51" s="16">
        <f t="shared" si="7"/>
        <v>13052.730000000001</v>
      </c>
      <c r="X51" s="17">
        <f t="shared" si="2"/>
        <v>21516.730000000003</v>
      </c>
    </row>
    <row r="52" spans="1:24">
      <c r="A52" s="13">
        <v>46</v>
      </c>
      <c r="B52" s="14" t="s">
        <v>115</v>
      </c>
      <c r="C52" s="15" t="s">
        <v>116</v>
      </c>
      <c r="D52" s="16">
        <v>2173.1999999999998</v>
      </c>
      <c r="E52" s="23">
        <v>2192.4</v>
      </c>
      <c r="F52" s="16">
        <v>2322.8000000000002</v>
      </c>
      <c r="G52" s="16">
        <f t="shared" si="0"/>
        <v>6688.4000000000005</v>
      </c>
      <c r="H52" s="16"/>
      <c r="I52" s="16"/>
      <c r="J52" s="16">
        <v>1137.2</v>
      </c>
      <c r="K52" s="16">
        <f t="shared" si="3"/>
        <v>1137.2</v>
      </c>
      <c r="L52" s="16">
        <v>2372.6</v>
      </c>
      <c r="M52" s="16">
        <f t="shared" si="8"/>
        <v>3509.8</v>
      </c>
      <c r="N52" s="16">
        <f t="shared" si="1"/>
        <v>10198.200000000001</v>
      </c>
      <c r="O52" s="16">
        <v>2373</v>
      </c>
      <c r="P52" s="16">
        <v>2326.8000000000002</v>
      </c>
      <c r="Q52" s="16">
        <v>3136.8</v>
      </c>
      <c r="R52" s="16">
        <f t="shared" si="9"/>
        <v>7836.6</v>
      </c>
      <c r="S52" s="16">
        <v>3605.4</v>
      </c>
      <c r="T52" s="16">
        <v>2625.23</v>
      </c>
      <c r="U52" s="16">
        <v>2237.0899999999988</v>
      </c>
      <c r="V52" s="16">
        <f t="shared" si="10"/>
        <v>8467.7199999999993</v>
      </c>
      <c r="W52" s="16">
        <f t="shared" si="7"/>
        <v>16304.32</v>
      </c>
      <c r="X52" s="17">
        <f t="shared" si="2"/>
        <v>26502.52</v>
      </c>
    </row>
    <row r="53" spans="1:24">
      <c r="A53" s="13">
        <v>47</v>
      </c>
      <c r="B53" s="14" t="s">
        <v>117</v>
      </c>
      <c r="C53" s="15" t="s">
        <v>118</v>
      </c>
      <c r="D53" s="16">
        <v>2200.8000000000002</v>
      </c>
      <c r="E53" s="23">
        <v>2206.4</v>
      </c>
      <c r="F53" s="16">
        <v>2269</v>
      </c>
      <c r="G53" s="16">
        <f t="shared" si="0"/>
        <v>6676.2000000000007</v>
      </c>
      <c r="H53" s="16"/>
      <c r="I53" s="16"/>
      <c r="J53" s="16">
        <v>1137</v>
      </c>
      <c r="K53" s="16">
        <f t="shared" si="3"/>
        <v>1137</v>
      </c>
      <c r="L53" s="16">
        <v>2389</v>
      </c>
      <c r="M53" s="16">
        <f t="shared" si="8"/>
        <v>3526</v>
      </c>
      <c r="N53" s="16">
        <f t="shared" si="1"/>
        <v>10202.200000000001</v>
      </c>
      <c r="O53" s="16">
        <v>3047.2</v>
      </c>
      <c r="P53" s="16">
        <v>2141</v>
      </c>
      <c r="Q53" s="16">
        <v>2650</v>
      </c>
      <c r="R53" s="16">
        <f t="shared" si="9"/>
        <v>7838.2</v>
      </c>
      <c r="S53" s="16">
        <v>3602.6</v>
      </c>
      <c r="T53" s="16">
        <v>2625.23</v>
      </c>
      <c r="U53" s="16">
        <v>2237.089999999997</v>
      </c>
      <c r="V53" s="16">
        <f t="shared" si="10"/>
        <v>8464.9199999999964</v>
      </c>
      <c r="W53" s="16">
        <f t="shared" si="7"/>
        <v>16303.119999999995</v>
      </c>
      <c r="X53" s="17">
        <f t="shared" si="2"/>
        <v>26505.319999999996</v>
      </c>
    </row>
    <row r="54" spans="1:24">
      <c r="A54" s="13">
        <v>48</v>
      </c>
      <c r="B54" s="14" t="s">
        <v>119</v>
      </c>
      <c r="C54" s="15" t="s">
        <v>120</v>
      </c>
      <c r="D54" s="16">
        <v>1832.4</v>
      </c>
      <c r="E54" s="23">
        <v>1825</v>
      </c>
      <c r="F54" s="16">
        <v>1877.8</v>
      </c>
      <c r="G54" s="16">
        <f t="shared" si="0"/>
        <v>5535.2</v>
      </c>
      <c r="H54" s="16"/>
      <c r="I54" s="16"/>
      <c r="J54" s="16">
        <v>930</v>
      </c>
      <c r="K54" s="16">
        <f t="shared" si="3"/>
        <v>930</v>
      </c>
      <c r="L54" s="16">
        <v>1999.2</v>
      </c>
      <c r="M54" s="16">
        <f t="shared" si="8"/>
        <v>2929.2</v>
      </c>
      <c r="N54" s="16">
        <f t="shared" si="1"/>
        <v>8464.4</v>
      </c>
      <c r="O54" s="16">
        <v>1998.2</v>
      </c>
      <c r="P54" s="16">
        <v>1985.8</v>
      </c>
      <c r="Q54" s="16">
        <v>2551.6</v>
      </c>
      <c r="R54" s="16">
        <f t="shared" si="9"/>
        <v>6535.6</v>
      </c>
      <c r="S54" s="16">
        <v>2990</v>
      </c>
      <c r="T54" s="16">
        <v>2187.69</v>
      </c>
      <c r="U54" s="16">
        <v>1864.2399999999971</v>
      </c>
      <c r="V54" s="16">
        <f t="shared" si="10"/>
        <v>7041.9299999999976</v>
      </c>
      <c r="W54" s="16">
        <f t="shared" si="7"/>
        <v>13577.529999999997</v>
      </c>
      <c r="X54" s="17">
        <f t="shared" si="2"/>
        <v>22041.929999999997</v>
      </c>
    </row>
    <row r="55" spans="1:24" s="22" customFormat="1">
      <c r="A55" s="18">
        <v>49</v>
      </c>
      <c r="B55" s="18" t="s">
        <v>121</v>
      </c>
      <c r="C55" s="19" t="s">
        <v>122</v>
      </c>
      <c r="D55" s="20">
        <v>1470</v>
      </c>
      <c r="E55" s="30">
        <v>1463</v>
      </c>
      <c r="F55" s="20">
        <v>1487</v>
      </c>
      <c r="G55" s="20">
        <f t="shared" si="0"/>
        <v>4420</v>
      </c>
      <c r="H55" s="20"/>
      <c r="I55" s="20"/>
      <c r="J55" s="20">
        <v>0</v>
      </c>
      <c r="K55" s="20">
        <f t="shared" si="3"/>
        <v>0</v>
      </c>
      <c r="L55" s="20">
        <v>0</v>
      </c>
      <c r="M55" s="20">
        <f t="shared" si="8"/>
        <v>0</v>
      </c>
      <c r="N55" s="20">
        <f t="shared" si="1"/>
        <v>4420</v>
      </c>
      <c r="O55" s="20">
        <v>0</v>
      </c>
      <c r="P55" s="20"/>
      <c r="Q55" s="20">
        <v>0</v>
      </c>
      <c r="R55" s="20">
        <f t="shared" si="9"/>
        <v>0</v>
      </c>
      <c r="S55" s="20">
        <v>0</v>
      </c>
      <c r="T55" s="20">
        <v>0</v>
      </c>
      <c r="U55" s="20">
        <v>0</v>
      </c>
      <c r="V55" s="20">
        <f t="shared" si="10"/>
        <v>0</v>
      </c>
      <c r="W55" s="20">
        <f t="shared" si="7"/>
        <v>0</v>
      </c>
      <c r="X55" s="21">
        <f t="shared" si="2"/>
        <v>4420</v>
      </c>
    </row>
    <row r="56" spans="1:24">
      <c r="A56" s="13">
        <v>50</v>
      </c>
      <c r="B56" s="14" t="s">
        <v>123</v>
      </c>
      <c r="C56" s="15" t="s">
        <v>124</v>
      </c>
      <c r="D56" s="16">
        <v>2930</v>
      </c>
      <c r="E56" s="23">
        <v>2922.4</v>
      </c>
      <c r="F56" s="16">
        <v>2848</v>
      </c>
      <c r="G56" s="16">
        <f t="shared" si="0"/>
        <v>8700.4</v>
      </c>
      <c r="H56" s="16"/>
      <c r="I56" s="16"/>
      <c r="J56" s="16">
        <v>0</v>
      </c>
      <c r="K56" s="16">
        <f t="shared" si="3"/>
        <v>0</v>
      </c>
      <c r="L56" s="16">
        <v>4671</v>
      </c>
      <c r="M56" s="16">
        <f t="shared" si="8"/>
        <v>4671</v>
      </c>
      <c r="N56" s="16">
        <f t="shared" si="1"/>
        <v>13371.4</v>
      </c>
      <c r="O56" s="16">
        <v>3197</v>
      </c>
      <c r="P56" s="16">
        <v>3134</v>
      </c>
      <c r="Q56" s="16">
        <v>3262</v>
      </c>
      <c r="R56" s="16">
        <f t="shared" si="9"/>
        <v>9593</v>
      </c>
      <c r="S56" s="16">
        <v>4758</v>
      </c>
      <c r="T56" s="16">
        <v>3200</v>
      </c>
      <c r="U56" s="16">
        <v>2982.78</v>
      </c>
      <c r="V56" s="16">
        <f t="shared" si="10"/>
        <v>10940.78</v>
      </c>
      <c r="W56" s="16">
        <f t="shared" si="7"/>
        <v>20533.78</v>
      </c>
      <c r="X56" s="17">
        <f t="shared" si="2"/>
        <v>33905.18</v>
      </c>
    </row>
    <row r="57" spans="1:24">
      <c r="A57" s="13">
        <v>51</v>
      </c>
      <c r="B57" s="14" t="s">
        <v>125</v>
      </c>
      <c r="C57" s="15" t="s">
        <v>126</v>
      </c>
      <c r="D57" s="16">
        <v>1821.8</v>
      </c>
      <c r="E57" s="23">
        <v>1837.8</v>
      </c>
      <c r="F57" s="16">
        <v>1907</v>
      </c>
      <c r="G57" s="16">
        <f t="shared" si="0"/>
        <v>5566.6</v>
      </c>
      <c r="H57" s="16"/>
      <c r="I57" s="16"/>
      <c r="J57" s="16">
        <v>942.2</v>
      </c>
      <c r="K57" s="16">
        <f t="shared" si="3"/>
        <v>942.2</v>
      </c>
      <c r="L57" s="16">
        <v>2003.4</v>
      </c>
      <c r="M57" s="16">
        <f t="shared" si="8"/>
        <v>2945.6000000000004</v>
      </c>
      <c r="N57" s="16">
        <f t="shared" si="1"/>
        <v>8512.2000000000007</v>
      </c>
      <c r="O57" s="16">
        <v>2542.1999999999998</v>
      </c>
      <c r="P57" s="16">
        <v>1994</v>
      </c>
      <c r="Q57" s="16">
        <v>2004.2</v>
      </c>
      <c r="R57" s="16">
        <f t="shared" si="9"/>
        <v>6540.4</v>
      </c>
      <c r="S57" s="16">
        <v>3001.6</v>
      </c>
      <c r="T57" s="16">
        <v>2187.69</v>
      </c>
      <c r="U57" s="16">
        <v>1864.2399999999971</v>
      </c>
      <c r="V57" s="16">
        <f t="shared" si="10"/>
        <v>7053.529999999997</v>
      </c>
      <c r="W57" s="16">
        <f t="shared" si="7"/>
        <v>13593.929999999997</v>
      </c>
      <c r="X57" s="17">
        <f t="shared" si="2"/>
        <v>22106.129999999997</v>
      </c>
    </row>
    <row r="58" spans="1:24">
      <c r="A58" s="13">
        <v>52</v>
      </c>
      <c r="B58" s="14" t="s">
        <v>127</v>
      </c>
      <c r="C58" s="15" t="s">
        <v>128</v>
      </c>
      <c r="D58" s="16">
        <v>1520.8</v>
      </c>
      <c r="E58" s="23">
        <v>1809.8</v>
      </c>
      <c r="F58" s="16">
        <v>2217</v>
      </c>
      <c r="G58" s="16">
        <f t="shared" si="0"/>
        <v>5547.6</v>
      </c>
      <c r="H58" s="16"/>
      <c r="I58" s="16"/>
      <c r="J58" s="16">
        <v>945</v>
      </c>
      <c r="K58" s="16">
        <f t="shared" si="3"/>
        <v>945</v>
      </c>
      <c r="L58" s="16">
        <v>2001.2</v>
      </c>
      <c r="M58" s="16">
        <f t="shared" si="8"/>
        <v>2946.2</v>
      </c>
      <c r="N58" s="16">
        <f t="shared" si="1"/>
        <v>8493.7999999999993</v>
      </c>
      <c r="O58" s="16">
        <v>2315</v>
      </c>
      <c r="P58" s="16">
        <v>1950.6</v>
      </c>
      <c r="Q58" s="16">
        <v>2252</v>
      </c>
      <c r="R58" s="16">
        <f t="shared" si="9"/>
        <v>6517.6</v>
      </c>
      <c r="S58" s="16">
        <v>2978.8</v>
      </c>
      <c r="T58" s="16">
        <v>2187.69</v>
      </c>
      <c r="U58" s="16">
        <v>1864.2399999999971</v>
      </c>
      <c r="V58" s="16">
        <f t="shared" si="10"/>
        <v>7030.7299999999968</v>
      </c>
      <c r="W58" s="16">
        <f t="shared" si="7"/>
        <v>13548.329999999998</v>
      </c>
      <c r="X58" s="17">
        <f t="shared" si="2"/>
        <v>22042.129999999997</v>
      </c>
    </row>
    <row r="59" spans="1:24" s="27" customFormat="1">
      <c r="A59" s="13">
        <v>53</v>
      </c>
      <c r="B59" s="14" t="s">
        <v>129</v>
      </c>
      <c r="C59" s="15" t="s">
        <v>130</v>
      </c>
      <c r="D59" s="24">
        <v>2192</v>
      </c>
      <c r="E59" s="23">
        <v>2211</v>
      </c>
      <c r="F59" s="16">
        <v>2282</v>
      </c>
      <c r="G59" s="16">
        <f t="shared" si="0"/>
        <v>6685</v>
      </c>
      <c r="H59" s="16"/>
      <c r="I59" s="16"/>
      <c r="J59" s="24">
        <v>1136</v>
      </c>
      <c r="K59" s="16">
        <f t="shared" si="3"/>
        <v>1136</v>
      </c>
      <c r="L59" s="16">
        <v>2397</v>
      </c>
      <c r="M59" s="16">
        <f t="shared" si="8"/>
        <v>3533</v>
      </c>
      <c r="N59" s="16">
        <f t="shared" si="1"/>
        <v>10218</v>
      </c>
      <c r="O59" s="16">
        <v>3046</v>
      </c>
      <c r="P59" s="16">
        <v>2399</v>
      </c>
      <c r="Q59" s="16">
        <v>2395</v>
      </c>
      <c r="R59" s="16">
        <f t="shared" si="9"/>
        <v>7840</v>
      </c>
      <c r="S59" s="24">
        <v>3603</v>
      </c>
      <c r="T59" s="24">
        <v>2625.23</v>
      </c>
      <c r="U59" s="16">
        <v>2237.089999999997</v>
      </c>
      <c r="V59" s="16">
        <f t="shared" si="10"/>
        <v>8465.3199999999961</v>
      </c>
      <c r="W59" s="16">
        <f t="shared" si="7"/>
        <v>16305.319999999996</v>
      </c>
      <c r="X59" s="17">
        <f t="shared" si="2"/>
        <v>26523.319999999996</v>
      </c>
    </row>
    <row r="60" spans="1:24" s="27" customFormat="1" ht="30">
      <c r="A60" s="14">
        <v>54</v>
      </c>
      <c r="B60" s="14" t="s">
        <v>131</v>
      </c>
      <c r="C60" s="15" t="s">
        <v>132</v>
      </c>
      <c r="D60" s="24">
        <v>2926</v>
      </c>
      <c r="E60" s="25">
        <v>2941</v>
      </c>
      <c r="F60" s="24">
        <v>2028</v>
      </c>
      <c r="G60" s="24">
        <f t="shared" si="0"/>
        <v>7895</v>
      </c>
      <c r="H60" s="24"/>
      <c r="I60" s="24"/>
      <c r="J60" s="24">
        <v>1505</v>
      </c>
      <c r="K60" s="16">
        <f t="shared" si="3"/>
        <v>1505</v>
      </c>
      <c r="L60" s="16">
        <v>3193</v>
      </c>
      <c r="M60" s="16">
        <f t="shared" si="8"/>
        <v>4698</v>
      </c>
      <c r="N60" s="16">
        <f t="shared" si="1"/>
        <v>12593</v>
      </c>
      <c r="O60" s="16">
        <v>4040</v>
      </c>
      <c r="P60" s="16">
        <v>3192</v>
      </c>
      <c r="Q60" s="16">
        <v>3207</v>
      </c>
      <c r="R60" s="16">
        <f t="shared" si="9"/>
        <v>10439</v>
      </c>
      <c r="S60" s="24">
        <v>4777</v>
      </c>
      <c r="T60" s="24">
        <v>3500.31</v>
      </c>
      <c r="U60" s="16">
        <v>2982.78</v>
      </c>
      <c r="V60" s="16">
        <f t="shared" si="10"/>
        <v>11260.09</v>
      </c>
      <c r="W60" s="16">
        <f t="shared" si="7"/>
        <v>21699.09</v>
      </c>
      <c r="X60" s="17">
        <f t="shared" si="2"/>
        <v>34292.089999999997</v>
      </c>
    </row>
    <row r="61" spans="1:24">
      <c r="A61" s="13">
        <v>55</v>
      </c>
      <c r="B61" s="14" t="s">
        <v>133</v>
      </c>
      <c r="C61" s="15" t="s">
        <v>134</v>
      </c>
      <c r="D61" s="16">
        <v>2205</v>
      </c>
      <c r="E61" s="23">
        <v>2199</v>
      </c>
      <c r="F61" s="16">
        <v>1840</v>
      </c>
      <c r="G61" s="16">
        <f t="shared" si="0"/>
        <v>6244</v>
      </c>
      <c r="H61" s="16"/>
      <c r="I61" s="16"/>
      <c r="J61" s="16">
        <v>0</v>
      </c>
      <c r="K61" s="16">
        <f t="shared" si="3"/>
        <v>0</v>
      </c>
      <c r="L61" s="16">
        <v>3532</v>
      </c>
      <c r="M61" s="16">
        <f t="shared" si="8"/>
        <v>3532</v>
      </c>
      <c r="N61" s="16">
        <f t="shared" si="1"/>
        <v>9776</v>
      </c>
      <c r="O61" s="16">
        <v>3048</v>
      </c>
      <c r="P61" s="16">
        <v>2385</v>
      </c>
      <c r="Q61" s="16">
        <v>2412</v>
      </c>
      <c r="R61" s="16">
        <f t="shared" si="9"/>
        <v>7845</v>
      </c>
      <c r="S61" s="16">
        <v>3606.4</v>
      </c>
      <c r="T61" s="16">
        <v>2625.23</v>
      </c>
      <c r="U61" s="16">
        <v>2237.089999999997</v>
      </c>
      <c r="V61" s="16">
        <f t="shared" si="10"/>
        <v>8468.7199999999975</v>
      </c>
      <c r="W61" s="16">
        <f t="shared" si="7"/>
        <v>16313.719999999998</v>
      </c>
      <c r="X61" s="17">
        <f t="shared" si="2"/>
        <v>26089.719999999998</v>
      </c>
    </row>
    <row r="62" spans="1:24">
      <c r="A62" s="13">
        <v>56</v>
      </c>
      <c r="B62" s="14" t="s">
        <v>135</v>
      </c>
      <c r="C62" s="15" t="s">
        <v>136</v>
      </c>
      <c r="D62" s="16">
        <v>1837</v>
      </c>
      <c r="E62" s="23">
        <v>1812</v>
      </c>
      <c r="F62" s="16">
        <v>1490</v>
      </c>
      <c r="G62" s="16">
        <f t="shared" si="0"/>
        <v>5139</v>
      </c>
      <c r="H62" s="16"/>
      <c r="I62" s="16"/>
      <c r="J62" s="16">
        <v>931</v>
      </c>
      <c r="K62" s="16">
        <f t="shared" si="3"/>
        <v>931</v>
      </c>
      <c r="L62" s="16">
        <v>1983</v>
      </c>
      <c r="M62" s="16">
        <f t="shared" si="8"/>
        <v>2914</v>
      </c>
      <c r="N62" s="16">
        <f t="shared" si="1"/>
        <v>8053</v>
      </c>
      <c r="O62" s="16">
        <v>2515</v>
      </c>
      <c r="P62" s="16">
        <v>1989</v>
      </c>
      <c r="Q62" s="16">
        <v>1969</v>
      </c>
      <c r="R62" s="16">
        <f t="shared" si="9"/>
        <v>6473</v>
      </c>
      <c r="S62" s="16">
        <v>1988</v>
      </c>
      <c r="T62" s="16">
        <v>2187.69</v>
      </c>
      <c r="U62" s="16">
        <v>1864.2399999999971</v>
      </c>
      <c r="V62" s="16">
        <f t="shared" si="10"/>
        <v>6039.9299999999976</v>
      </c>
      <c r="W62" s="16">
        <f t="shared" si="7"/>
        <v>12512.929999999997</v>
      </c>
      <c r="X62" s="17">
        <f t="shared" si="2"/>
        <v>20565.929999999997</v>
      </c>
    </row>
    <row r="63" spans="1:24">
      <c r="A63" s="13">
        <v>57</v>
      </c>
      <c r="B63" s="14" t="s">
        <v>137</v>
      </c>
      <c r="C63" s="15" t="s">
        <v>138</v>
      </c>
      <c r="D63" s="16">
        <v>2193</v>
      </c>
      <c r="E63" s="23">
        <v>2160</v>
      </c>
      <c r="F63" s="16">
        <v>2312</v>
      </c>
      <c r="G63" s="16">
        <f t="shared" si="0"/>
        <v>6665</v>
      </c>
      <c r="H63" s="16"/>
      <c r="I63" s="16"/>
      <c r="J63" s="16">
        <v>1126</v>
      </c>
      <c r="K63" s="16">
        <f t="shared" si="3"/>
        <v>1126</v>
      </c>
      <c r="L63" s="16">
        <v>2395</v>
      </c>
      <c r="M63" s="16">
        <f t="shared" si="8"/>
        <v>3521</v>
      </c>
      <c r="N63" s="16">
        <f t="shared" si="1"/>
        <v>10186</v>
      </c>
      <c r="O63" s="16">
        <v>3050</v>
      </c>
      <c r="P63" s="16">
        <v>2381</v>
      </c>
      <c r="Q63" s="16">
        <v>2420</v>
      </c>
      <c r="R63" s="16">
        <f t="shared" si="9"/>
        <v>7851</v>
      </c>
      <c r="S63" s="16">
        <v>3607</v>
      </c>
      <c r="T63" s="16">
        <v>2625.23</v>
      </c>
      <c r="U63" s="16">
        <v>2237.089999999997</v>
      </c>
      <c r="V63" s="16">
        <f t="shared" si="10"/>
        <v>8469.3199999999961</v>
      </c>
      <c r="W63" s="16">
        <f t="shared" si="7"/>
        <v>16320.319999999996</v>
      </c>
      <c r="X63" s="17">
        <f t="shared" si="2"/>
        <v>26506.319999999996</v>
      </c>
    </row>
    <row r="64" spans="1:24" s="22" customFormat="1" ht="30">
      <c r="A64" s="18">
        <v>58</v>
      </c>
      <c r="B64" s="18" t="s">
        <v>139</v>
      </c>
      <c r="C64" s="19" t="s">
        <v>140</v>
      </c>
      <c r="D64" s="20">
        <v>1468.2</v>
      </c>
      <c r="E64" s="30">
        <v>1468</v>
      </c>
      <c r="F64" s="20">
        <v>1524</v>
      </c>
      <c r="G64" s="20">
        <f t="shared" si="0"/>
        <v>4460.2</v>
      </c>
      <c r="H64" s="20"/>
      <c r="I64" s="20"/>
      <c r="J64" s="20">
        <v>0</v>
      </c>
      <c r="K64" s="20">
        <f t="shared" si="3"/>
        <v>0</v>
      </c>
      <c r="L64" s="20">
        <v>0</v>
      </c>
      <c r="M64" s="20">
        <f t="shared" si="8"/>
        <v>0</v>
      </c>
      <c r="N64" s="20">
        <f t="shared" si="1"/>
        <v>4460.2</v>
      </c>
      <c r="O64" s="20">
        <v>0</v>
      </c>
      <c r="P64" s="20"/>
      <c r="Q64" s="20">
        <v>0</v>
      </c>
      <c r="R64" s="20">
        <f t="shared" si="9"/>
        <v>0</v>
      </c>
      <c r="S64" s="20">
        <v>0</v>
      </c>
      <c r="T64" s="20">
        <v>0</v>
      </c>
      <c r="U64" s="20">
        <v>0</v>
      </c>
      <c r="V64" s="20">
        <f t="shared" si="10"/>
        <v>0</v>
      </c>
      <c r="W64" s="20">
        <f t="shared" si="7"/>
        <v>0</v>
      </c>
      <c r="X64" s="21">
        <f t="shared" si="2"/>
        <v>4460.2</v>
      </c>
    </row>
    <row r="65" spans="1:24">
      <c r="A65" s="13">
        <v>59</v>
      </c>
      <c r="B65" s="14" t="s">
        <v>141</v>
      </c>
      <c r="C65" s="15" t="s">
        <v>142</v>
      </c>
      <c r="D65" s="16">
        <v>4750.8</v>
      </c>
      <c r="E65" s="23">
        <v>4768.6000000000004</v>
      </c>
      <c r="F65" s="16">
        <v>4989.2</v>
      </c>
      <c r="G65" s="16">
        <f t="shared" si="0"/>
        <v>14508.600000000002</v>
      </c>
      <c r="H65" s="16"/>
      <c r="I65" s="16"/>
      <c r="J65" s="16">
        <v>2370</v>
      </c>
      <c r="K65" s="16">
        <f t="shared" si="3"/>
        <v>2370</v>
      </c>
      <c r="L65" s="16">
        <v>5263.8</v>
      </c>
      <c r="M65" s="16">
        <f t="shared" si="8"/>
        <v>7633.8</v>
      </c>
      <c r="N65" s="16">
        <f t="shared" si="1"/>
        <v>22142.400000000001</v>
      </c>
      <c r="O65" s="16">
        <v>6594</v>
      </c>
      <c r="P65" s="16">
        <v>5197.8</v>
      </c>
      <c r="Q65" s="16">
        <v>5197.3999999999996</v>
      </c>
      <c r="R65" s="16">
        <f t="shared" si="9"/>
        <v>16989.199999999997</v>
      </c>
      <c r="S65" s="16">
        <v>7804.8</v>
      </c>
      <c r="T65" s="16">
        <v>5688</v>
      </c>
      <c r="U65" s="16">
        <v>4847.0099999999911</v>
      </c>
      <c r="V65" s="16">
        <f t="shared" si="10"/>
        <v>18339.80999999999</v>
      </c>
      <c r="W65" s="16">
        <f t="shared" si="7"/>
        <v>35329.009999999995</v>
      </c>
      <c r="X65" s="17">
        <f t="shared" si="2"/>
        <v>57471.41</v>
      </c>
    </row>
    <row r="66" spans="1:24" s="29" customFormat="1">
      <c r="A66" s="13">
        <v>60</v>
      </c>
      <c r="B66" s="14" t="s">
        <v>143</v>
      </c>
      <c r="C66" s="15" t="s">
        <v>144</v>
      </c>
      <c r="D66" s="28">
        <v>1463.8</v>
      </c>
      <c r="E66" s="23">
        <v>1476.2</v>
      </c>
      <c r="F66" s="16">
        <v>1042.8</v>
      </c>
      <c r="G66" s="16">
        <f t="shared" si="0"/>
        <v>3982.8</v>
      </c>
      <c r="H66" s="16"/>
      <c r="I66" s="16"/>
      <c r="J66" s="28">
        <v>750.2</v>
      </c>
      <c r="K66" s="16">
        <f t="shared" si="3"/>
        <v>750.2</v>
      </c>
      <c r="L66" s="16">
        <v>1603.6</v>
      </c>
      <c r="M66" s="16">
        <f t="shared" si="8"/>
        <v>2353.8000000000002</v>
      </c>
      <c r="N66" s="16">
        <f t="shared" si="1"/>
        <v>6336.6</v>
      </c>
      <c r="O66" s="16">
        <v>2028.8</v>
      </c>
      <c r="P66" s="16">
        <v>1600</v>
      </c>
      <c r="Q66" s="16">
        <v>1604.6</v>
      </c>
      <c r="R66" s="16">
        <f t="shared" si="9"/>
        <v>5233.3999999999996</v>
      </c>
      <c r="S66" s="28">
        <v>2401.8000000000002</v>
      </c>
      <c r="T66" s="28">
        <v>1750.15</v>
      </c>
      <c r="U66" s="16">
        <v>1491.379999999999</v>
      </c>
      <c r="V66" s="16">
        <f t="shared" si="10"/>
        <v>5643.33</v>
      </c>
      <c r="W66" s="16">
        <f t="shared" si="7"/>
        <v>10876.729999999998</v>
      </c>
      <c r="X66" s="17">
        <f t="shared" si="2"/>
        <v>17213.329999999998</v>
      </c>
    </row>
    <row r="67" spans="1:24" s="29" customFormat="1">
      <c r="A67" s="13">
        <v>61</v>
      </c>
      <c r="B67" s="14" t="s">
        <v>145</v>
      </c>
      <c r="C67" s="15" t="s">
        <v>146</v>
      </c>
      <c r="D67" s="28">
        <v>2925.8</v>
      </c>
      <c r="E67" s="23">
        <v>2898.2</v>
      </c>
      <c r="F67" s="16">
        <v>857.6</v>
      </c>
      <c r="G67" s="16">
        <f t="shared" si="0"/>
        <v>6681.6</v>
      </c>
      <c r="H67" s="16"/>
      <c r="I67" s="16"/>
      <c r="J67" s="28">
        <v>1515.6</v>
      </c>
      <c r="K67" s="16">
        <f t="shared" si="3"/>
        <v>1515.6</v>
      </c>
      <c r="L67" s="16">
        <v>3185.2</v>
      </c>
      <c r="M67" s="16">
        <f t="shared" si="8"/>
        <v>4700.7999999999993</v>
      </c>
      <c r="N67" s="16">
        <f t="shared" si="1"/>
        <v>11382.4</v>
      </c>
      <c r="O67" s="16">
        <v>4055.2</v>
      </c>
      <c r="P67" s="16">
        <v>3180.4</v>
      </c>
      <c r="Q67" s="16">
        <v>3228.6</v>
      </c>
      <c r="R67" s="16">
        <f t="shared" si="9"/>
        <v>10464.200000000001</v>
      </c>
      <c r="S67" s="28">
        <v>4806.8</v>
      </c>
      <c r="T67" s="28">
        <v>3500.31</v>
      </c>
      <c r="U67" s="16">
        <v>2982.78</v>
      </c>
      <c r="V67" s="16">
        <f t="shared" si="10"/>
        <v>11289.890000000001</v>
      </c>
      <c r="W67" s="16">
        <f t="shared" si="7"/>
        <v>21754.09</v>
      </c>
      <c r="X67" s="17">
        <f t="shared" si="2"/>
        <v>33136.49</v>
      </c>
    </row>
    <row r="68" spans="1:24">
      <c r="A68" s="13">
        <v>62</v>
      </c>
      <c r="B68" s="14" t="s">
        <v>147</v>
      </c>
      <c r="C68" s="15" t="s">
        <v>148</v>
      </c>
      <c r="D68" s="16">
        <v>1441.2</v>
      </c>
      <c r="E68" s="23">
        <v>1379.4</v>
      </c>
      <c r="F68" s="16">
        <v>0</v>
      </c>
      <c r="G68" s="16">
        <f t="shared" si="0"/>
        <v>2820.6000000000004</v>
      </c>
      <c r="H68" s="16"/>
      <c r="I68" s="16"/>
      <c r="J68" s="16">
        <v>631.79999999999995</v>
      </c>
      <c r="K68" s="16">
        <f t="shared" si="3"/>
        <v>631.79999999999995</v>
      </c>
      <c r="L68" s="16">
        <v>1703</v>
      </c>
      <c r="M68" s="16">
        <f t="shared" si="8"/>
        <v>2334.8000000000002</v>
      </c>
      <c r="N68" s="16">
        <f t="shared" si="1"/>
        <v>5155.4000000000005</v>
      </c>
      <c r="O68" s="16">
        <v>2023.8</v>
      </c>
      <c r="P68" s="16">
        <v>1584</v>
      </c>
      <c r="Q68" s="16">
        <v>1591.4</v>
      </c>
      <c r="R68" s="16">
        <f t="shared" si="9"/>
        <v>5199.2000000000007</v>
      </c>
      <c r="S68" s="16">
        <v>2402.8000000000002</v>
      </c>
      <c r="T68" s="16">
        <v>1750.15</v>
      </c>
      <c r="U68" s="16">
        <v>1491.379999999999</v>
      </c>
      <c r="V68" s="16">
        <f t="shared" si="10"/>
        <v>5644.33</v>
      </c>
      <c r="W68" s="16">
        <f t="shared" si="7"/>
        <v>10843.529999999999</v>
      </c>
      <c r="X68" s="17">
        <f t="shared" si="2"/>
        <v>15998.929999999998</v>
      </c>
    </row>
    <row r="69" spans="1:24">
      <c r="A69" s="13">
        <v>63</v>
      </c>
      <c r="B69" s="14" t="s">
        <v>149</v>
      </c>
      <c r="C69" s="15" t="s">
        <v>150</v>
      </c>
      <c r="D69" s="16">
        <v>1837.8</v>
      </c>
      <c r="E69" s="23">
        <v>1800</v>
      </c>
      <c r="F69" s="16">
        <v>1943.4</v>
      </c>
      <c r="G69" s="16">
        <f t="shared" si="0"/>
        <v>5581.2000000000007</v>
      </c>
      <c r="H69" s="16"/>
      <c r="I69" s="16"/>
      <c r="J69" s="16">
        <v>774</v>
      </c>
      <c r="K69" s="16">
        <f t="shared" si="3"/>
        <v>774</v>
      </c>
      <c r="L69" s="16">
        <v>2170.1999999999998</v>
      </c>
      <c r="M69" s="16">
        <f t="shared" si="8"/>
        <v>2944.2</v>
      </c>
      <c r="N69" s="16">
        <f t="shared" si="1"/>
        <v>8525.4000000000015</v>
      </c>
      <c r="O69" s="16">
        <v>2000</v>
      </c>
      <c r="P69" s="16">
        <v>2000</v>
      </c>
      <c r="Q69" s="16">
        <v>2542</v>
      </c>
      <c r="R69" s="16">
        <f t="shared" si="9"/>
        <v>6542</v>
      </c>
      <c r="S69" s="16">
        <v>2856.2</v>
      </c>
      <c r="T69" s="16">
        <v>2000</v>
      </c>
      <c r="U69" s="16">
        <v>1864.2399999999971</v>
      </c>
      <c r="V69" s="16">
        <f t="shared" si="10"/>
        <v>6720.4399999999969</v>
      </c>
      <c r="W69" s="16">
        <f t="shared" si="7"/>
        <v>13262.439999999997</v>
      </c>
      <c r="X69" s="17">
        <f t="shared" si="2"/>
        <v>21787.839999999997</v>
      </c>
    </row>
    <row r="70" spans="1:24" ht="30">
      <c r="A70" s="13">
        <v>64</v>
      </c>
      <c r="B70" s="14" t="s">
        <v>151</v>
      </c>
      <c r="C70" s="15" t="s">
        <v>152</v>
      </c>
      <c r="D70" s="16">
        <v>4042</v>
      </c>
      <c r="E70" s="23">
        <v>4061</v>
      </c>
      <c r="F70" s="16">
        <v>4178</v>
      </c>
      <c r="G70" s="16">
        <f t="shared" si="0"/>
        <v>12281</v>
      </c>
      <c r="H70" s="16"/>
      <c r="I70" s="16"/>
      <c r="J70" s="16">
        <v>2075</v>
      </c>
      <c r="K70" s="16">
        <f t="shared" si="3"/>
        <v>2075</v>
      </c>
      <c r="L70" s="16">
        <v>4408</v>
      </c>
      <c r="M70" s="16">
        <f t="shared" si="8"/>
        <v>6483</v>
      </c>
      <c r="N70" s="16">
        <f t="shared" si="1"/>
        <v>18764</v>
      </c>
      <c r="O70" s="16">
        <v>5599</v>
      </c>
      <c r="P70" s="16">
        <v>4399</v>
      </c>
      <c r="Q70" s="16">
        <v>4036</v>
      </c>
      <c r="R70" s="16">
        <f t="shared" si="9"/>
        <v>14034</v>
      </c>
      <c r="S70" s="16">
        <v>4395</v>
      </c>
      <c r="T70" s="16">
        <v>4812.92</v>
      </c>
      <c r="U70" s="16">
        <v>4101.3199999999979</v>
      </c>
      <c r="V70" s="16">
        <f t="shared" si="10"/>
        <v>13309.239999999998</v>
      </c>
      <c r="W70" s="16">
        <f t="shared" si="7"/>
        <v>27343.239999999998</v>
      </c>
      <c r="X70" s="17">
        <f t="shared" si="2"/>
        <v>46107.24</v>
      </c>
    </row>
    <row r="71" spans="1:24" s="22" customFormat="1">
      <c r="A71" s="18">
        <v>65</v>
      </c>
      <c r="B71" s="18" t="s">
        <v>153</v>
      </c>
      <c r="C71" s="19" t="s">
        <v>154</v>
      </c>
      <c r="D71" s="20">
        <v>2191</v>
      </c>
      <c r="E71" s="30">
        <v>2212</v>
      </c>
      <c r="F71" s="20">
        <v>2229.4</v>
      </c>
      <c r="G71" s="20">
        <f t="shared" ref="G71:G134" si="11">D71+E71+F71</f>
        <v>6632.4</v>
      </c>
      <c r="H71" s="20"/>
      <c r="I71" s="20"/>
      <c r="J71" s="20">
        <v>0</v>
      </c>
      <c r="K71" s="20">
        <f t="shared" si="3"/>
        <v>0</v>
      </c>
      <c r="L71" s="20">
        <v>0</v>
      </c>
      <c r="M71" s="20">
        <f t="shared" si="8"/>
        <v>0</v>
      </c>
      <c r="N71" s="20">
        <f t="shared" ref="N71:N134" si="12">M71+G71</f>
        <v>6632.4</v>
      </c>
      <c r="O71" s="20">
        <v>0</v>
      </c>
      <c r="P71" s="20"/>
      <c r="Q71" s="20">
        <v>0</v>
      </c>
      <c r="R71" s="20">
        <f t="shared" si="9"/>
        <v>0</v>
      </c>
      <c r="S71" s="20">
        <v>0</v>
      </c>
      <c r="T71" s="20">
        <v>0</v>
      </c>
      <c r="U71" s="20">
        <v>0</v>
      </c>
      <c r="V71" s="20">
        <f t="shared" si="10"/>
        <v>0</v>
      </c>
      <c r="W71" s="20">
        <f t="shared" si="7"/>
        <v>0</v>
      </c>
      <c r="X71" s="21">
        <f t="shared" ref="X71:X134" si="13">W71+M71+G71</f>
        <v>6632.4</v>
      </c>
    </row>
    <row r="72" spans="1:24">
      <c r="A72" s="13">
        <v>66</v>
      </c>
      <c r="B72" s="14" t="s">
        <v>155</v>
      </c>
      <c r="C72" s="15" t="s">
        <v>156</v>
      </c>
      <c r="D72" s="16">
        <v>1630</v>
      </c>
      <c r="E72" s="23">
        <v>1812</v>
      </c>
      <c r="F72" s="16">
        <v>2126</v>
      </c>
      <c r="G72" s="16">
        <f t="shared" si="11"/>
        <v>5568</v>
      </c>
      <c r="H72" s="16"/>
      <c r="I72" s="16"/>
      <c r="J72" s="16">
        <v>0</v>
      </c>
      <c r="K72" s="16">
        <f t="shared" ref="K72:K102" si="14">J72+I72</f>
        <v>0</v>
      </c>
      <c r="L72" s="16">
        <v>2927.4</v>
      </c>
      <c r="M72" s="16">
        <f t="shared" si="8"/>
        <v>2927.4</v>
      </c>
      <c r="N72" s="16">
        <f t="shared" si="12"/>
        <v>8495.4</v>
      </c>
      <c r="O72" s="16">
        <v>2537</v>
      </c>
      <c r="P72" s="16">
        <v>1973.4</v>
      </c>
      <c r="Q72" s="16">
        <v>2031.6</v>
      </c>
      <c r="R72" s="16">
        <f t="shared" si="9"/>
        <v>6542</v>
      </c>
      <c r="S72" s="16">
        <v>3004.4</v>
      </c>
      <c r="T72" s="16">
        <v>2187.69</v>
      </c>
      <c r="U72" s="16">
        <v>1864.2399999999971</v>
      </c>
      <c r="V72" s="16">
        <f t="shared" si="10"/>
        <v>7056.3299999999972</v>
      </c>
      <c r="W72" s="16">
        <f t="shared" ref="W72:W135" si="15">U72+T72+S72+Q72+P72+O72</f>
        <v>13598.329999999996</v>
      </c>
      <c r="X72" s="17">
        <f t="shared" si="13"/>
        <v>22093.729999999996</v>
      </c>
    </row>
    <row r="73" spans="1:24">
      <c r="A73" s="13">
        <v>67</v>
      </c>
      <c r="B73" s="14" t="s">
        <v>157</v>
      </c>
      <c r="C73" s="15" t="s">
        <v>158</v>
      </c>
      <c r="D73" s="16">
        <v>6209.6</v>
      </c>
      <c r="E73" s="23">
        <v>6267.6</v>
      </c>
      <c r="F73" s="16">
        <v>5715</v>
      </c>
      <c r="G73" s="16">
        <f t="shared" si="11"/>
        <v>18192.2</v>
      </c>
      <c r="H73" s="16"/>
      <c r="I73" s="16"/>
      <c r="J73" s="16">
        <v>3225.2</v>
      </c>
      <c r="K73" s="16">
        <f t="shared" si="14"/>
        <v>3225.2</v>
      </c>
      <c r="L73" s="16">
        <v>6783.6</v>
      </c>
      <c r="M73" s="16">
        <f t="shared" si="8"/>
        <v>10008.799999999999</v>
      </c>
      <c r="N73" s="16">
        <f t="shared" si="12"/>
        <v>28201</v>
      </c>
      <c r="O73" s="16">
        <v>8012.2</v>
      </c>
      <c r="P73" s="16">
        <v>6754.6</v>
      </c>
      <c r="Q73" s="16">
        <v>7488</v>
      </c>
      <c r="R73" s="16">
        <f t="shared" si="9"/>
        <v>22254.799999999999</v>
      </c>
      <c r="S73" s="16">
        <v>10168.4</v>
      </c>
      <c r="T73" s="16">
        <v>6800</v>
      </c>
      <c r="U73" s="16">
        <v>6338.4000000000015</v>
      </c>
      <c r="V73" s="16">
        <f t="shared" si="10"/>
        <v>23306.800000000003</v>
      </c>
      <c r="W73" s="16">
        <f t="shared" si="15"/>
        <v>45561.599999999999</v>
      </c>
      <c r="X73" s="17">
        <f t="shared" si="13"/>
        <v>73762.599999999991</v>
      </c>
    </row>
    <row r="74" spans="1:24">
      <c r="A74" s="13">
        <v>68</v>
      </c>
      <c r="B74" s="14" t="s">
        <v>159</v>
      </c>
      <c r="C74" s="15" t="s">
        <v>160</v>
      </c>
      <c r="D74" s="16">
        <v>1469</v>
      </c>
      <c r="E74" s="23">
        <v>1462</v>
      </c>
      <c r="F74" s="16">
        <v>1534</v>
      </c>
      <c r="G74" s="16">
        <f t="shared" si="11"/>
        <v>4465</v>
      </c>
      <c r="H74" s="16"/>
      <c r="I74" s="16"/>
      <c r="J74" s="16">
        <v>752</v>
      </c>
      <c r="K74" s="16">
        <f t="shared" si="14"/>
        <v>752</v>
      </c>
      <c r="L74" s="16">
        <v>1592</v>
      </c>
      <c r="M74" s="16">
        <f t="shared" si="8"/>
        <v>2344</v>
      </c>
      <c r="N74" s="16">
        <f t="shared" si="12"/>
        <v>6809</v>
      </c>
      <c r="O74" s="16">
        <v>1608</v>
      </c>
      <c r="P74" s="16">
        <v>1566</v>
      </c>
      <c r="Q74" s="16">
        <v>2057</v>
      </c>
      <c r="R74" s="16">
        <f t="shared" si="9"/>
        <v>5231</v>
      </c>
      <c r="S74" s="16">
        <v>2402</v>
      </c>
      <c r="T74" s="16">
        <v>1750.15</v>
      </c>
      <c r="U74" s="16">
        <v>1491.379999999999</v>
      </c>
      <c r="V74" s="16">
        <f t="shared" si="10"/>
        <v>5643.5299999999988</v>
      </c>
      <c r="W74" s="16">
        <f t="shared" si="15"/>
        <v>10874.529999999999</v>
      </c>
      <c r="X74" s="17">
        <f t="shared" si="13"/>
        <v>17683.53</v>
      </c>
    </row>
    <row r="75" spans="1:24">
      <c r="A75" s="13">
        <v>69</v>
      </c>
      <c r="B75" s="14" t="s">
        <v>161</v>
      </c>
      <c r="C75" s="15" t="s">
        <v>162</v>
      </c>
      <c r="D75" s="16">
        <v>3653</v>
      </c>
      <c r="E75" s="23">
        <v>3690</v>
      </c>
      <c r="F75" s="16">
        <v>3763.6</v>
      </c>
      <c r="G75" s="16">
        <f t="shared" si="11"/>
        <v>11106.6</v>
      </c>
      <c r="H75" s="16"/>
      <c r="I75" s="16"/>
      <c r="J75" s="16">
        <v>1880</v>
      </c>
      <c r="K75" s="16">
        <f t="shared" si="14"/>
        <v>1880</v>
      </c>
      <c r="L75" s="16">
        <v>4014.6</v>
      </c>
      <c r="M75" s="16">
        <f t="shared" si="8"/>
        <v>5894.6</v>
      </c>
      <c r="N75" s="16">
        <f t="shared" si="12"/>
        <v>17001.2</v>
      </c>
      <c r="O75" s="16">
        <v>4340.3999999999996</v>
      </c>
      <c r="P75" s="16">
        <v>3987.4</v>
      </c>
      <c r="Q75" s="16">
        <v>4748.3999999999996</v>
      </c>
      <c r="R75" s="16">
        <f t="shared" si="9"/>
        <v>13076.199999999999</v>
      </c>
      <c r="S75" s="16">
        <v>6014.2</v>
      </c>
      <c r="T75" s="16">
        <v>4375.38</v>
      </c>
      <c r="U75" s="16">
        <v>3728.4699999999939</v>
      </c>
      <c r="V75" s="16">
        <f t="shared" si="10"/>
        <v>14118.049999999994</v>
      </c>
      <c r="W75" s="16">
        <f t="shared" si="15"/>
        <v>27194.249999999993</v>
      </c>
      <c r="X75" s="17">
        <f t="shared" si="13"/>
        <v>44195.44999999999</v>
      </c>
    </row>
    <row r="76" spans="1:24" s="36" customFormat="1" ht="30">
      <c r="A76" s="31">
        <v>70</v>
      </c>
      <c r="B76" s="31" t="s">
        <v>163</v>
      </c>
      <c r="C76" s="32" t="s">
        <v>164</v>
      </c>
      <c r="D76" s="33">
        <v>1806.4</v>
      </c>
      <c r="E76" s="34">
        <v>1797.6</v>
      </c>
      <c r="F76" s="33">
        <v>671.4</v>
      </c>
      <c r="G76" s="33">
        <f t="shared" si="11"/>
        <v>4275.3999999999996</v>
      </c>
      <c r="H76" s="33"/>
      <c r="I76" s="33"/>
      <c r="J76" s="33">
        <v>918</v>
      </c>
      <c r="K76" s="33">
        <f t="shared" si="14"/>
        <v>918</v>
      </c>
      <c r="L76" s="33">
        <v>2025</v>
      </c>
      <c r="M76" s="33">
        <f t="shared" si="8"/>
        <v>2943</v>
      </c>
      <c r="N76" s="33">
        <f t="shared" si="12"/>
        <v>7218.4</v>
      </c>
      <c r="O76" s="33">
        <v>2536</v>
      </c>
      <c r="P76" s="33">
        <v>1987</v>
      </c>
      <c r="Q76" s="16">
        <v>1952</v>
      </c>
      <c r="R76" s="33">
        <f t="shared" si="9"/>
        <v>6475</v>
      </c>
      <c r="S76" s="33">
        <v>0</v>
      </c>
      <c r="T76" s="33">
        <v>0</v>
      </c>
      <c r="U76" s="33">
        <v>1864.2400000000007</v>
      </c>
      <c r="V76" s="33">
        <f t="shared" si="10"/>
        <v>1864.2400000000007</v>
      </c>
      <c r="W76" s="33">
        <f t="shared" si="15"/>
        <v>8339.2400000000016</v>
      </c>
      <c r="X76" s="35">
        <f t="shared" si="13"/>
        <v>15557.640000000001</v>
      </c>
    </row>
    <row r="77" spans="1:24">
      <c r="A77" s="13">
        <v>71</v>
      </c>
      <c r="B77" s="14" t="s">
        <v>165</v>
      </c>
      <c r="C77" s="15" t="s">
        <v>166</v>
      </c>
      <c r="D77" s="16">
        <v>13952.8</v>
      </c>
      <c r="E77" s="23">
        <v>14031.2</v>
      </c>
      <c r="F77" s="16">
        <v>14446.6</v>
      </c>
      <c r="G77" s="16">
        <f t="shared" si="11"/>
        <v>42430.6</v>
      </c>
      <c r="H77" s="16">
        <v>6283</v>
      </c>
      <c r="I77" s="16">
        <v>6828</v>
      </c>
      <c r="J77" s="16">
        <v>7104.4</v>
      </c>
      <c r="K77" s="16">
        <f t="shared" si="14"/>
        <v>13932.4</v>
      </c>
      <c r="L77" s="16">
        <v>15084.8</v>
      </c>
      <c r="M77" s="16">
        <f t="shared" ref="M77:M140" si="16">L77+K77+H77</f>
        <v>35300.199999999997</v>
      </c>
      <c r="N77" s="16">
        <f t="shared" si="12"/>
        <v>77730.799999999988</v>
      </c>
      <c r="O77" s="16">
        <v>15083.6</v>
      </c>
      <c r="P77" s="16">
        <v>15127</v>
      </c>
      <c r="Q77" s="16">
        <v>15358</v>
      </c>
      <c r="R77" s="16">
        <f t="shared" ref="R77:R102" si="17">SUM(O77:Q77)</f>
        <v>45568.6</v>
      </c>
      <c r="S77" s="16">
        <v>24275</v>
      </c>
      <c r="T77" s="16">
        <v>15200</v>
      </c>
      <c r="U77" s="16">
        <v>14168.189999999984</v>
      </c>
      <c r="V77" s="16">
        <f t="shared" ref="V77:V102" si="18">S77+T77+U77</f>
        <v>53643.189999999988</v>
      </c>
      <c r="W77" s="16">
        <f t="shared" si="15"/>
        <v>99211.79</v>
      </c>
      <c r="X77" s="17">
        <f t="shared" si="13"/>
        <v>176942.59</v>
      </c>
    </row>
    <row r="78" spans="1:24">
      <c r="A78" s="13">
        <v>72</v>
      </c>
      <c r="B78" s="14" t="s">
        <v>167</v>
      </c>
      <c r="C78" s="15" t="s">
        <v>168</v>
      </c>
      <c r="D78" s="16">
        <v>2924.6</v>
      </c>
      <c r="E78" s="23">
        <v>2941.6</v>
      </c>
      <c r="F78" s="16">
        <v>3056.6</v>
      </c>
      <c r="G78" s="16">
        <f t="shared" si="11"/>
        <v>8922.7999999999993</v>
      </c>
      <c r="H78" s="16"/>
      <c r="I78" s="16"/>
      <c r="J78" s="16">
        <v>1286.2</v>
      </c>
      <c r="K78" s="16">
        <f t="shared" si="14"/>
        <v>1286.2</v>
      </c>
      <c r="L78" s="16">
        <v>3415.2</v>
      </c>
      <c r="M78" s="16">
        <f t="shared" si="16"/>
        <v>4701.3999999999996</v>
      </c>
      <c r="N78" s="16">
        <f t="shared" si="12"/>
        <v>13624.199999999999</v>
      </c>
      <c r="O78" s="16">
        <v>4059.8</v>
      </c>
      <c r="P78" s="16">
        <v>3197</v>
      </c>
      <c r="Q78" s="16">
        <v>3186.8</v>
      </c>
      <c r="R78" s="16">
        <f t="shared" si="17"/>
        <v>10443.6</v>
      </c>
      <c r="S78" s="16">
        <v>4790.8</v>
      </c>
      <c r="T78" s="16">
        <v>3500.31</v>
      </c>
      <c r="U78" s="16">
        <v>2982.78</v>
      </c>
      <c r="V78" s="16">
        <f t="shared" si="18"/>
        <v>11273.890000000001</v>
      </c>
      <c r="W78" s="16">
        <f t="shared" si="15"/>
        <v>21717.489999999998</v>
      </c>
      <c r="X78" s="17">
        <f t="shared" si="13"/>
        <v>35341.69</v>
      </c>
    </row>
    <row r="79" spans="1:24">
      <c r="A79" s="13">
        <v>73</v>
      </c>
      <c r="B79" s="14" t="s">
        <v>169</v>
      </c>
      <c r="C79" s="15" t="s">
        <v>170</v>
      </c>
      <c r="D79" s="16">
        <v>2927</v>
      </c>
      <c r="E79" s="23">
        <v>2946</v>
      </c>
      <c r="F79" s="16">
        <v>3025</v>
      </c>
      <c r="G79" s="16">
        <f t="shared" si="11"/>
        <v>8898</v>
      </c>
      <c r="H79" s="16"/>
      <c r="I79" s="16"/>
      <c r="J79" s="16">
        <v>1507</v>
      </c>
      <c r="K79" s="16">
        <f t="shared" si="14"/>
        <v>1507</v>
      </c>
      <c r="L79" s="16">
        <v>3192</v>
      </c>
      <c r="M79" s="16">
        <f t="shared" si="16"/>
        <v>4699</v>
      </c>
      <c r="N79" s="16">
        <f t="shared" si="12"/>
        <v>13597</v>
      </c>
      <c r="O79" s="16">
        <v>4015</v>
      </c>
      <c r="P79" s="16">
        <v>3155</v>
      </c>
      <c r="Q79" s="16">
        <v>3284</v>
      </c>
      <c r="R79" s="16">
        <f t="shared" si="17"/>
        <v>10454</v>
      </c>
      <c r="S79" s="16">
        <v>4767</v>
      </c>
      <c r="T79" s="16">
        <v>3200</v>
      </c>
      <c r="U79" s="16">
        <v>2982.78</v>
      </c>
      <c r="V79" s="16">
        <f t="shared" si="18"/>
        <v>10949.78</v>
      </c>
      <c r="W79" s="16">
        <f t="shared" si="15"/>
        <v>21403.78</v>
      </c>
      <c r="X79" s="17">
        <f t="shared" si="13"/>
        <v>35000.78</v>
      </c>
    </row>
    <row r="80" spans="1:24">
      <c r="A80" s="13">
        <v>74</v>
      </c>
      <c r="B80" s="14" t="s">
        <v>171</v>
      </c>
      <c r="C80" s="37" t="s">
        <v>172</v>
      </c>
      <c r="D80" s="16">
        <v>7323</v>
      </c>
      <c r="E80" s="23">
        <v>7366</v>
      </c>
      <c r="F80" s="16">
        <v>7620.4</v>
      </c>
      <c r="G80" s="16">
        <f t="shared" si="11"/>
        <v>22309.4</v>
      </c>
      <c r="H80" s="16"/>
      <c r="I80" s="16"/>
      <c r="J80" s="16">
        <v>3792.6</v>
      </c>
      <c r="K80" s="16">
        <f t="shared" si="14"/>
        <v>3792.6</v>
      </c>
      <c r="L80" s="16">
        <v>7968.4</v>
      </c>
      <c r="M80" s="16">
        <f t="shared" si="16"/>
        <v>11761</v>
      </c>
      <c r="N80" s="16">
        <f t="shared" si="12"/>
        <v>34070.400000000001</v>
      </c>
      <c r="O80" s="16">
        <v>10124.4</v>
      </c>
      <c r="P80" s="16">
        <v>7831.8</v>
      </c>
      <c r="Q80" s="16">
        <v>8216.7999999999993</v>
      </c>
      <c r="R80" s="16">
        <f t="shared" si="17"/>
        <v>26173</v>
      </c>
      <c r="S80" s="16">
        <v>11940</v>
      </c>
      <c r="T80" s="16">
        <v>8000</v>
      </c>
      <c r="U80" s="16">
        <v>7456.9399999999878</v>
      </c>
      <c r="V80" s="16">
        <f t="shared" si="18"/>
        <v>27396.939999999988</v>
      </c>
      <c r="W80" s="16">
        <f t="shared" si="15"/>
        <v>53569.939999999995</v>
      </c>
      <c r="X80" s="17">
        <f t="shared" si="13"/>
        <v>87640.34</v>
      </c>
    </row>
    <row r="81" spans="1:24">
      <c r="A81" s="13">
        <v>75</v>
      </c>
      <c r="B81" s="14" t="s">
        <v>173</v>
      </c>
      <c r="C81" s="15" t="s">
        <v>174</v>
      </c>
      <c r="D81" s="16">
        <v>2202</v>
      </c>
      <c r="E81" s="23">
        <v>2202</v>
      </c>
      <c r="F81" s="16">
        <v>2272</v>
      </c>
      <c r="G81" s="16">
        <f t="shared" si="11"/>
        <v>6676</v>
      </c>
      <c r="H81" s="16"/>
      <c r="I81" s="16"/>
      <c r="J81" s="16">
        <v>1134</v>
      </c>
      <c r="K81" s="16">
        <f t="shared" si="14"/>
        <v>1134</v>
      </c>
      <c r="L81" s="16">
        <v>2400</v>
      </c>
      <c r="M81" s="16">
        <f t="shared" si="16"/>
        <v>3534</v>
      </c>
      <c r="N81" s="16">
        <f t="shared" si="12"/>
        <v>10210</v>
      </c>
      <c r="O81" s="16">
        <v>3052</v>
      </c>
      <c r="P81" s="16">
        <v>2382</v>
      </c>
      <c r="Q81" s="16">
        <v>2414</v>
      </c>
      <c r="R81" s="16">
        <f t="shared" si="17"/>
        <v>7848</v>
      </c>
      <c r="S81" s="16">
        <v>3590</v>
      </c>
      <c r="T81" s="16">
        <v>2625.23</v>
      </c>
      <c r="U81" s="16">
        <v>2237.089999999997</v>
      </c>
      <c r="V81" s="16">
        <f t="shared" si="18"/>
        <v>8452.3199999999961</v>
      </c>
      <c r="W81" s="16">
        <f t="shared" si="15"/>
        <v>16300.319999999996</v>
      </c>
      <c r="X81" s="17">
        <f t="shared" si="13"/>
        <v>26510.319999999996</v>
      </c>
    </row>
    <row r="82" spans="1:24">
      <c r="A82" s="13">
        <v>76</v>
      </c>
      <c r="B82" s="14" t="s">
        <v>175</v>
      </c>
      <c r="C82" s="15" t="s">
        <v>176</v>
      </c>
      <c r="D82" s="16">
        <v>2067</v>
      </c>
      <c r="E82" s="23">
        <v>2100.6</v>
      </c>
      <c r="F82" s="16">
        <v>2499</v>
      </c>
      <c r="G82" s="16">
        <f t="shared" si="11"/>
        <v>6666.6</v>
      </c>
      <c r="H82" s="16"/>
      <c r="I82" s="16"/>
      <c r="J82" s="16">
        <v>1117.2</v>
      </c>
      <c r="K82" s="16">
        <f t="shared" si="14"/>
        <v>1117.2</v>
      </c>
      <c r="L82" s="16">
        <v>2411.4</v>
      </c>
      <c r="M82" s="16">
        <f t="shared" si="16"/>
        <v>3528.6000000000004</v>
      </c>
      <c r="N82" s="16">
        <f t="shared" si="12"/>
        <v>10195.200000000001</v>
      </c>
      <c r="O82" s="16">
        <v>2396.8000000000002</v>
      </c>
      <c r="P82" s="16">
        <v>1926</v>
      </c>
      <c r="Q82" s="16">
        <v>3532</v>
      </c>
      <c r="R82" s="16">
        <f t="shared" si="17"/>
        <v>7854.8</v>
      </c>
      <c r="S82" s="16">
        <v>3578.6</v>
      </c>
      <c r="T82" s="16">
        <v>2625.23</v>
      </c>
      <c r="U82" s="16">
        <v>2237.0899999999988</v>
      </c>
      <c r="V82" s="16">
        <f t="shared" si="18"/>
        <v>8440.9199999999983</v>
      </c>
      <c r="W82" s="16">
        <f t="shared" si="15"/>
        <v>16295.719999999998</v>
      </c>
      <c r="X82" s="17">
        <f t="shared" si="13"/>
        <v>26490.92</v>
      </c>
    </row>
    <row r="83" spans="1:24" s="22" customFormat="1" ht="30">
      <c r="A83" s="18">
        <v>77</v>
      </c>
      <c r="B83" s="18" t="s">
        <v>177</v>
      </c>
      <c r="C83" s="19" t="s">
        <v>178</v>
      </c>
      <c r="D83" s="20">
        <v>1225.8</v>
      </c>
      <c r="E83" s="30">
        <v>1296</v>
      </c>
      <c r="F83" s="20">
        <v>1627.8</v>
      </c>
      <c r="G83" s="20">
        <f t="shared" si="11"/>
        <v>4149.6000000000004</v>
      </c>
      <c r="H83" s="20"/>
      <c r="I83" s="20"/>
      <c r="J83" s="20">
        <v>0</v>
      </c>
      <c r="K83" s="20">
        <f t="shared" si="14"/>
        <v>0</v>
      </c>
      <c r="L83" s="20">
        <v>0</v>
      </c>
      <c r="M83" s="20">
        <f t="shared" si="16"/>
        <v>0</v>
      </c>
      <c r="N83" s="20">
        <f t="shared" si="12"/>
        <v>4149.6000000000004</v>
      </c>
      <c r="O83" s="20">
        <v>0</v>
      </c>
      <c r="P83" s="20"/>
      <c r="Q83" s="20">
        <v>0</v>
      </c>
      <c r="R83" s="20">
        <f t="shared" si="17"/>
        <v>0</v>
      </c>
      <c r="S83" s="20">
        <v>0</v>
      </c>
      <c r="T83" s="20">
        <v>0</v>
      </c>
      <c r="U83" s="20">
        <v>0</v>
      </c>
      <c r="V83" s="20">
        <f t="shared" si="18"/>
        <v>0</v>
      </c>
      <c r="W83" s="20">
        <f t="shared" si="15"/>
        <v>0</v>
      </c>
      <c r="X83" s="21">
        <f t="shared" si="13"/>
        <v>4149.6000000000004</v>
      </c>
    </row>
    <row r="84" spans="1:24">
      <c r="A84" s="13">
        <v>78</v>
      </c>
      <c r="B84" s="14" t="s">
        <v>179</v>
      </c>
      <c r="C84" s="15" t="s">
        <v>180</v>
      </c>
      <c r="D84" s="16">
        <v>1828</v>
      </c>
      <c r="E84" s="23">
        <v>1834.2</v>
      </c>
      <c r="F84" s="16">
        <v>3351.2</v>
      </c>
      <c r="G84" s="16">
        <f t="shared" si="11"/>
        <v>7013.4</v>
      </c>
      <c r="H84" s="16"/>
      <c r="I84" s="16"/>
      <c r="J84" s="16">
        <v>658</v>
      </c>
      <c r="K84" s="16">
        <f t="shared" si="14"/>
        <v>658</v>
      </c>
      <c r="L84" s="16">
        <v>2281</v>
      </c>
      <c r="M84" s="16">
        <f t="shared" si="16"/>
        <v>2939</v>
      </c>
      <c r="N84" s="16">
        <f t="shared" si="12"/>
        <v>9952.4</v>
      </c>
      <c r="O84" s="16">
        <v>2000</v>
      </c>
      <c r="P84" s="16">
        <v>1992</v>
      </c>
      <c r="Q84" s="16">
        <v>6789</v>
      </c>
      <c r="R84" s="16">
        <f t="shared" si="17"/>
        <v>10781</v>
      </c>
      <c r="S84" s="16">
        <v>5409</v>
      </c>
      <c r="T84" s="16">
        <v>3937.85</v>
      </c>
      <c r="U84" s="16">
        <v>3355.6199999999963</v>
      </c>
      <c r="V84" s="16">
        <f t="shared" si="18"/>
        <v>12702.469999999998</v>
      </c>
      <c r="W84" s="16">
        <f t="shared" si="15"/>
        <v>23483.469999999994</v>
      </c>
      <c r="X84" s="17">
        <f t="shared" si="13"/>
        <v>33435.869999999995</v>
      </c>
    </row>
    <row r="85" spans="1:24">
      <c r="A85" s="13">
        <v>79</v>
      </c>
      <c r="B85" s="14" t="s">
        <v>181</v>
      </c>
      <c r="C85" s="15" t="s">
        <v>182</v>
      </c>
      <c r="D85" s="16">
        <v>2206</v>
      </c>
      <c r="E85" s="23">
        <v>2209.1999999999998</v>
      </c>
      <c r="F85" s="16">
        <v>2271.8000000000002</v>
      </c>
      <c r="G85" s="16">
        <f t="shared" si="11"/>
        <v>6687</v>
      </c>
      <c r="H85" s="16"/>
      <c r="I85" s="16"/>
      <c r="J85" s="16">
        <v>1123</v>
      </c>
      <c r="K85" s="16">
        <f t="shared" si="14"/>
        <v>1123</v>
      </c>
      <c r="L85" s="16">
        <v>2390</v>
      </c>
      <c r="M85" s="16">
        <f t="shared" si="16"/>
        <v>3513</v>
      </c>
      <c r="N85" s="16">
        <f t="shared" si="12"/>
        <v>10200</v>
      </c>
      <c r="O85" s="16">
        <v>3049.2</v>
      </c>
      <c r="P85" s="16">
        <v>2388</v>
      </c>
      <c r="Q85" s="16">
        <v>2399.4</v>
      </c>
      <c r="R85" s="16">
        <f t="shared" si="17"/>
        <v>7836.6</v>
      </c>
      <c r="S85" s="16">
        <v>3605</v>
      </c>
      <c r="T85" s="16">
        <v>2625.23</v>
      </c>
      <c r="U85" s="16">
        <v>2237.089999999997</v>
      </c>
      <c r="V85" s="16">
        <f t="shared" si="18"/>
        <v>8467.3199999999961</v>
      </c>
      <c r="W85" s="16">
        <f t="shared" si="15"/>
        <v>16303.919999999995</v>
      </c>
      <c r="X85" s="17">
        <f t="shared" si="13"/>
        <v>26503.919999999995</v>
      </c>
    </row>
    <row r="86" spans="1:24">
      <c r="A86" s="13">
        <v>80</v>
      </c>
      <c r="B86" s="14" t="s">
        <v>183</v>
      </c>
      <c r="C86" s="15" t="s">
        <v>184</v>
      </c>
      <c r="D86" s="16">
        <v>4368.2</v>
      </c>
      <c r="E86" s="23">
        <v>4407.8</v>
      </c>
      <c r="F86" s="16">
        <v>3839.8</v>
      </c>
      <c r="G86" s="16">
        <f t="shared" si="11"/>
        <v>12615.8</v>
      </c>
      <c r="H86" s="16"/>
      <c r="I86" s="16"/>
      <c r="J86" s="16">
        <v>2244</v>
      </c>
      <c r="K86" s="16">
        <f t="shared" si="14"/>
        <v>2244</v>
      </c>
      <c r="L86" s="16">
        <v>4759.2</v>
      </c>
      <c r="M86" s="16">
        <f t="shared" si="16"/>
        <v>7003.2</v>
      </c>
      <c r="N86" s="16">
        <f t="shared" si="12"/>
        <v>19619</v>
      </c>
      <c r="O86" s="16">
        <v>4799.3999999999996</v>
      </c>
      <c r="P86" s="16">
        <v>4759.8</v>
      </c>
      <c r="Q86" s="16">
        <v>6282</v>
      </c>
      <c r="R86" s="16">
        <f t="shared" si="17"/>
        <v>15841.2</v>
      </c>
      <c r="S86" s="16">
        <v>8010.6</v>
      </c>
      <c r="T86" s="16">
        <v>5400.62</v>
      </c>
      <c r="U86" s="16">
        <v>3481.869999999999</v>
      </c>
      <c r="V86" s="16">
        <f t="shared" si="18"/>
        <v>16893.09</v>
      </c>
      <c r="W86" s="16">
        <f t="shared" si="15"/>
        <v>32734.289999999994</v>
      </c>
      <c r="X86" s="17">
        <f t="shared" si="13"/>
        <v>52353.289999999994</v>
      </c>
    </row>
    <row r="87" spans="1:24">
      <c r="A87" s="13">
        <v>81</v>
      </c>
      <c r="B87" s="14" t="s">
        <v>185</v>
      </c>
      <c r="C87" s="15" t="s">
        <v>186</v>
      </c>
      <c r="D87" s="16">
        <v>2188</v>
      </c>
      <c r="E87" s="23">
        <v>2205</v>
      </c>
      <c r="F87" s="16">
        <v>2295</v>
      </c>
      <c r="G87" s="16">
        <f t="shared" si="11"/>
        <v>6688</v>
      </c>
      <c r="H87" s="16"/>
      <c r="I87" s="16"/>
      <c r="J87" s="16">
        <v>0</v>
      </c>
      <c r="K87" s="16">
        <f t="shared" si="14"/>
        <v>0</v>
      </c>
      <c r="L87" s="16">
        <v>3538</v>
      </c>
      <c r="M87" s="16">
        <f t="shared" si="16"/>
        <v>3538</v>
      </c>
      <c r="N87" s="16">
        <f t="shared" si="12"/>
        <v>10226</v>
      </c>
      <c r="O87" s="16">
        <v>2392</v>
      </c>
      <c r="P87" s="16">
        <v>2385</v>
      </c>
      <c r="Q87" s="16">
        <v>3062</v>
      </c>
      <c r="R87" s="16">
        <f t="shared" si="17"/>
        <v>7839</v>
      </c>
      <c r="S87" s="16">
        <v>3596</v>
      </c>
      <c r="T87" s="16">
        <v>2625.23</v>
      </c>
      <c r="U87" s="16">
        <v>2237.089999999997</v>
      </c>
      <c r="V87" s="16">
        <f t="shared" si="18"/>
        <v>8458.3199999999961</v>
      </c>
      <c r="W87" s="16">
        <f t="shared" si="15"/>
        <v>16297.319999999996</v>
      </c>
      <c r="X87" s="17">
        <f t="shared" si="13"/>
        <v>26523.319999999996</v>
      </c>
    </row>
    <row r="88" spans="1:24">
      <c r="A88" s="13">
        <v>82</v>
      </c>
      <c r="B88" s="14" t="s">
        <v>187</v>
      </c>
      <c r="C88" s="15" t="s">
        <v>188</v>
      </c>
      <c r="D88" s="16">
        <v>2166</v>
      </c>
      <c r="E88" s="23">
        <v>2212</v>
      </c>
      <c r="F88" s="16">
        <v>2319.4</v>
      </c>
      <c r="G88" s="16">
        <f t="shared" si="11"/>
        <v>6697.4</v>
      </c>
      <c r="H88" s="16"/>
      <c r="I88" s="16"/>
      <c r="J88" s="16">
        <v>1122</v>
      </c>
      <c r="K88" s="16">
        <f t="shared" si="14"/>
        <v>1122</v>
      </c>
      <c r="L88" s="16">
        <v>2397.6</v>
      </c>
      <c r="M88" s="16">
        <f t="shared" si="16"/>
        <v>3519.6</v>
      </c>
      <c r="N88" s="16">
        <f t="shared" si="12"/>
        <v>10217</v>
      </c>
      <c r="O88" s="16">
        <v>3020</v>
      </c>
      <c r="P88" s="16">
        <v>2191</v>
      </c>
      <c r="Q88" s="16">
        <v>2628</v>
      </c>
      <c r="R88" s="16">
        <f t="shared" si="17"/>
        <v>7839</v>
      </c>
      <c r="S88" s="16">
        <v>3570</v>
      </c>
      <c r="T88" s="16">
        <v>2625.23</v>
      </c>
      <c r="U88" s="16">
        <v>2237.089999999997</v>
      </c>
      <c r="V88" s="16">
        <f t="shared" si="18"/>
        <v>8432.3199999999961</v>
      </c>
      <c r="W88" s="16">
        <f t="shared" si="15"/>
        <v>16271.319999999996</v>
      </c>
      <c r="X88" s="17">
        <f t="shared" si="13"/>
        <v>26488.319999999992</v>
      </c>
    </row>
    <row r="89" spans="1:24">
      <c r="A89" s="13">
        <v>83</v>
      </c>
      <c r="B89" s="14" t="s">
        <v>189</v>
      </c>
      <c r="C89" s="15" t="s">
        <v>190</v>
      </c>
      <c r="D89" s="16">
        <v>7342.2</v>
      </c>
      <c r="E89" s="23">
        <v>7387.2</v>
      </c>
      <c r="F89" s="16">
        <v>7601.6</v>
      </c>
      <c r="G89" s="16">
        <f t="shared" si="11"/>
        <v>22331</v>
      </c>
      <c r="H89" s="16"/>
      <c r="I89" s="16"/>
      <c r="J89" s="16">
        <v>3771.6</v>
      </c>
      <c r="K89" s="16">
        <f t="shared" si="14"/>
        <v>3771.6</v>
      </c>
      <c r="L89" s="16">
        <v>7993.8</v>
      </c>
      <c r="M89" s="16">
        <f t="shared" si="16"/>
        <v>11765.4</v>
      </c>
      <c r="N89" s="16">
        <f t="shared" si="12"/>
        <v>34096.400000000001</v>
      </c>
      <c r="O89" s="16">
        <v>10162</v>
      </c>
      <c r="P89" s="16">
        <v>7960</v>
      </c>
      <c r="Q89" s="16">
        <v>8045.8</v>
      </c>
      <c r="R89" s="16">
        <f t="shared" si="17"/>
        <v>26167.8</v>
      </c>
      <c r="S89" s="16">
        <v>11999.2</v>
      </c>
      <c r="T89" s="16">
        <v>8750.77</v>
      </c>
      <c r="U89" s="16">
        <v>7456.9399999999878</v>
      </c>
      <c r="V89" s="16">
        <f t="shared" si="18"/>
        <v>28206.909999999989</v>
      </c>
      <c r="W89" s="16">
        <f t="shared" si="15"/>
        <v>54374.709999999992</v>
      </c>
      <c r="X89" s="17">
        <f t="shared" si="13"/>
        <v>88471.109999999986</v>
      </c>
    </row>
    <row r="90" spans="1:24">
      <c r="A90" s="13">
        <v>84</v>
      </c>
      <c r="B90" s="14" t="s">
        <v>191</v>
      </c>
      <c r="C90" s="15" t="s">
        <v>192</v>
      </c>
      <c r="D90" s="16">
        <v>2184</v>
      </c>
      <c r="E90" s="23">
        <v>2187</v>
      </c>
      <c r="F90" s="16">
        <v>2319</v>
      </c>
      <c r="G90" s="16">
        <f t="shared" si="11"/>
        <v>6690</v>
      </c>
      <c r="H90" s="16"/>
      <c r="I90" s="16"/>
      <c r="J90" s="16">
        <v>1074</v>
      </c>
      <c r="K90" s="16">
        <f t="shared" si="14"/>
        <v>1074</v>
      </c>
      <c r="L90" s="16">
        <v>2390</v>
      </c>
      <c r="M90" s="16">
        <f t="shared" si="16"/>
        <v>3464</v>
      </c>
      <c r="N90" s="16">
        <f t="shared" si="12"/>
        <v>10154</v>
      </c>
      <c r="O90" s="16">
        <v>2400</v>
      </c>
      <c r="P90" s="16">
        <v>2374</v>
      </c>
      <c r="Q90" s="16">
        <v>2424.8000000000002</v>
      </c>
      <c r="R90" s="16">
        <f t="shared" si="17"/>
        <v>7198.8</v>
      </c>
      <c r="S90" s="16">
        <v>3584.2</v>
      </c>
      <c r="T90" s="16">
        <v>2625.23</v>
      </c>
      <c r="U90" s="16">
        <v>2237.089999999997</v>
      </c>
      <c r="V90" s="16">
        <f t="shared" si="18"/>
        <v>8446.5199999999968</v>
      </c>
      <c r="W90" s="16">
        <f t="shared" si="15"/>
        <v>15645.319999999996</v>
      </c>
      <c r="X90" s="17">
        <f t="shared" si="13"/>
        <v>25799.319999999996</v>
      </c>
    </row>
    <row r="91" spans="1:24">
      <c r="A91" s="13">
        <v>85</v>
      </c>
      <c r="B91" s="14" t="s">
        <v>193</v>
      </c>
      <c r="C91" s="37" t="s">
        <v>194</v>
      </c>
      <c r="D91" s="16">
        <v>6241.4</v>
      </c>
      <c r="E91" s="23">
        <v>5475.8</v>
      </c>
      <c r="F91" s="16">
        <v>7254</v>
      </c>
      <c r="G91" s="16">
        <f t="shared" si="11"/>
        <v>18971.2</v>
      </c>
      <c r="H91" s="16"/>
      <c r="I91" s="16"/>
      <c r="J91" s="16">
        <v>3108.8</v>
      </c>
      <c r="K91" s="16">
        <f t="shared" si="14"/>
        <v>3108.8</v>
      </c>
      <c r="L91" s="16">
        <v>6846.4</v>
      </c>
      <c r="M91" s="16">
        <f t="shared" si="16"/>
        <v>9955.2000000000007</v>
      </c>
      <c r="N91" s="16">
        <f t="shared" si="12"/>
        <v>28926.400000000001</v>
      </c>
      <c r="O91" s="16">
        <v>6794.6</v>
      </c>
      <c r="P91" s="16">
        <v>6796.2</v>
      </c>
      <c r="Q91" s="16">
        <v>6788</v>
      </c>
      <c r="R91" s="16">
        <f t="shared" si="17"/>
        <v>20378.8</v>
      </c>
      <c r="S91" s="16">
        <v>10220.6</v>
      </c>
      <c r="T91" s="16">
        <v>7438.15</v>
      </c>
      <c r="U91" s="16">
        <v>6338.4000000000015</v>
      </c>
      <c r="V91" s="16">
        <f t="shared" si="18"/>
        <v>23997.15</v>
      </c>
      <c r="W91" s="16">
        <f t="shared" si="15"/>
        <v>44375.95</v>
      </c>
      <c r="X91" s="17">
        <f t="shared" si="13"/>
        <v>73302.349999999991</v>
      </c>
    </row>
    <row r="92" spans="1:24">
      <c r="A92" s="13">
        <v>86</v>
      </c>
      <c r="B92" s="14" t="s">
        <v>195</v>
      </c>
      <c r="C92" s="37" t="s">
        <v>196</v>
      </c>
      <c r="D92" s="16">
        <v>6230.2</v>
      </c>
      <c r="E92" s="23">
        <v>6041.6</v>
      </c>
      <c r="F92" s="16">
        <v>6697.8</v>
      </c>
      <c r="G92" s="16">
        <f t="shared" si="11"/>
        <v>18969.599999999999</v>
      </c>
      <c r="H92" s="16"/>
      <c r="I92" s="16"/>
      <c r="J92" s="16">
        <v>3210.8</v>
      </c>
      <c r="K92" s="16">
        <f t="shared" si="14"/>
        <v>3210.8</v>
      </c>
      <c r="L92" s="16">
        <v>6811.8</v>
      </c>
      <c r="M92" s="16">
        <f t="shared" si="16"/>
        <v>10022.6</v>
      </c>
      <c r="N92" s="16">
        <f t="shared" si="12"/>
        <v>28992.199999999997</v>
      </c>
      <c r="O92" s="16">
        <v>8439.4</v>
      </c>
      <c r="P92" s="16">
        <v>5810.6</v>
      </c>
      <c r="Q92" s="16">
        <v>7975.6</v>
      </c>
      <c r="R92" s="16">
        <f t="shared" si="17"/>
        <v>22225.599999999999</v>
      </c>
      <c r="S92" s="16">
        <v>10134.799999999999</v>
      </c>
      <c r="T92" s="16">
        <v>6800</v>
      </c>
      <c r="U92" s="16">
        <v>6338.4000000000087</v>
      </c>
      <c r="V92" s="16">
        <f t="shared" si="18"/>
        <v>23273.200000000008</v>
      </c>
      <c r="W92" s="16">
        <f t="shared" si="15"/>
        <v>45498.80000000001</v>
      </c>
      <c r="X92" s="17">
        <f t="shared" si="13"/>
        <v>74491</v>
      </c>
    </row>
    <row r="93" spans="1:24">
      <c r="A93" s="13">
        <v>87</v>
      </c>
      <c r="B93" s="14" t="s">
        <v>197</v>
      </c>
      <c r="C93" s="15" t="s">
        <v>198</v>
      </c>
      <c r="D93" s="16">
        <v>7711.6</v>
      </c>
      <c r="E93" s="23">
        <v>7757.2</v>
      </c>
      <c r="F93" s="16">
        <v>7417.2</v>
      </c>
      <c r="G93" s="16">
        <f t="shared" si="11"/>
        <v>22886</v>
      </c>
      <c r="H93" s="16"/>
      <c r="I93" s="16"/>
      <c r="J93" s="16">
        <v>0</v>
      </c>
      <c r="K93" s="16">
        <f t="shared" si="14"/>
        <v>0</v>
      </c>
      <c r="L93" s="16">
        <v>8425.2000000000007</v>
      </c>
      <c r="M93" s="16">
        <f t="shared" si="16"/>
        <v>8425.2000000000007</v>
      </c>
      <c r="N93" s="16">
        <f t="shared" si="12"/>
        <v>31311.200000000001</v>
      </c>
      <c r="O93" s="16">
        <v>8387.2000000000007</v>
      </c>
      <c r="P93" s="16">
        <v>8384.2000000000007</v>
      </c>
      <c r="Q93" s="16">
        <v>8415</v>
      </c>
      <c r="R93" s="16">
        <f t="shared" si="17"/>
        <v>25186.400000000001</v>
      </c>
      <c r="S93" s="16">
        <v>12618.8</v>
      </c>
      <c r="T93" s="16">
        <v>9188.31</v>
      </c>
      <c r="U93" s="16">
        <v>7829.7900000000063</v>
      </c>
      <c r="V93" s="16">
        <f t="shared" si="18"/>
        <v>29636.900000000009</v>
      </c>
      <c r="W93" s="16">
        <f t="shared" si="15"/>
        <v>54823.3</v>
      </c>
      <c r="X93" s="17">
        <f t="shared" si="13"/>
        <v>86134.5</v>
      </c>
    </row>
    <row r="94" spans="1:24" s="38" customFormat="1" ht="30">
      <c r="A94" s="18">
        <v>88</v>
      </c>
      <c r="B94" s="18" t="s">
        <v>199</v>
      </c>
      <c r="C94" s="19" t="s">
        <v>200</v>
      </c>
      <c r="D94" s="20">
        <v>2898</v>
      </c>
      <c r="E94" s="30">
        <v>2508.8000000000002</v>
      </c>
      <c r="F94" s="20">
        <v>0</v>
      </c>
      <c r="G94" s="20">
        <f t="shared" si="11"/>
        <v>5406.8</v>
      </c>
      <c r="H94" s="20"/>
      <c r="I94" s="20"/>
      <c r="J94" s="20">
        <v>0</v>
      </c>
      <c r="K94" s="20">
        <f t="shared" si="14"/>
        <v>0</v>
      </c>
      <c r="L94" s="20">
        <v>4253</v>
      </c>
      <c r="M94" s="20">
        <f t="shared" si="16"/>
        <v>4253</v>
      </c>
      <c r="N94" s="20">
        <f t="shared" si="12"/>
        <v>9659.7999999999993</v>
      </c>
      <c r="O94" s="20">
        <v>940</v>
      </c>
      <c r="P94" s="20">
        <v>3141</v>
      </c>
      <c r="Q94" s="20">
        <v>1825</v>
      </c>
      <c r="R94" s="20">
        <f t="shared" si="17"/>
        <v>5906</v>
      </c>
      <c r="S94" s="20">
        <v>0</v>
      </c>
      <c r="T94" s="20">
        <v>0</v>
      </c>
      <c r="U94" s="20">
        <v>0</v>
      </c>
      <c r="V94" s="20">
        <f t="shared" si="18"/>
        <v>0</v>
      </c>
      <c r="W94" s="20">
        <f t="shared" si="15"/>
        <v>5906</v>
      </c>
      <c r="X94" s="21">
        <f t="shared" si="13"/>
        <v>15565.8</v>
      </c>
    </row>
    <row r="95" spans="1:24" s="2" customFormat="1">
      <c r="A95" s="13">
        <v>89</v>
      </c>
      <c r="B95" s="14" t="s">
        <v>201</v>
      </c>
      <c r="C95" s="15" t="s">
        <v>202</v>
      </c>
      <c r="D95" s="16">
        <v>1466</v>
      </c>
      <c r="E95" s="23">
        <v>1477</v>
      </c>
      <c r="F95" s="16">
        <v>1121</v>
      </c>
      <c r="G95" s="16">
        <f t="shared" si="11"/>
        <v>4064</v>
      </c>
      <c r="H95" s="16"/>
      <c r="I95" s="16"/>
      <c r="J95" s="16">
        <v>1862</v>
      </c>
      <c r="K95" s="16">
        <f t="shared" si="14"/>
        <v>1862</v>
      </c>
      <c r="L95" s="16">
        <v>4010</v>
      </c>
      <c r="M95" s="16">
        <f t="shared" si="16"/>
        <v>5872</v>
      </c>
      <c r="N95" s="16">
        <f t="shared" si="12"/>
        <v>9936</v>
      </c>
      <c r="O95" s="16">
        <v>5078</v>
      </c>
      <c r="P95" s="16">
        <v>3969</v>
      </c>
      <c r="Q95" s="16">
        <v>4034</v>
      </c>
      <c r="R95" s="16">
        <f t="shared" si="17"/>
        <v>13081</v>
      </c>
      <c r="S95" s="16">
        <v>2402</v>
      </c>
      <c r="T95" s="16">
        <v>4000</v>
      </c>
      <c r="U95" s="33">
        <f>3728.46999999999-2237.09</f>
        <v>1491.3799999999896</v>
      </c>
      <c r="V95" s="16">
        <f t="shared" si="18"/>
        <v>7893.3799999999901</v>
      </c>
      <c r="W95" s="16">
        <f t="shared" si="15"/>
        <v>20974.37999999999</v>
      </c>
      <c r="X95" s="17">
        <f t="shared" si="13"/>
        <v>30910.37999999999</v>
      </c>
    </row>
    <row r="96" spans="1:24" s="2" customFormat="1">
      <c r="A96" s="13">
        <v>90</v>
      </c>
      <c r="B96" s="14" t="s">
        <v>203</v>
      </c>
      <c r="C96" s="15" t="s">
        <v>204</v>
      </c>
      <c r="D96" s="16">
        <v>2185</v>
      </c>
      <c r="E96" s="23">
        <v>2200</v>
      </c>
      <c r="F96" s="16">
        <v>2274</v>
      </c>
      <c r="G96" s="16">
        <f t="shared" si="11"/>
        <v>6659</v>
      </c>
      <c r="H96" s="16"/>
      <c r="I96" s="16"/>
      <c r="J96" s="16">
        <v>1073</v>
      </c>
      <c r="K96" s="16">
        <f t="shared" si="14"/>
        <v>1073</v>
      </c>
      <c r="L96" s="16">
        <v>2451</v>
      </c>
      <c r="M96" s="16">
        <f t="shared" si="16"/>
        <v>3524</v>
      </c>
      <c r="N96" s="16">
        <f t="shared" si="12"/>
        <v>10183</v>
      </c>
      <c r="O96" s="16">
        <v>2366</v>
      </c>
      <c r="P96" s="16">
        <v>2394</v>
      </c>
      <c r="Q96" s="16">
        <v>3085</v>
      </c>
      <c r="R96" s="16">
        <f t="shared" si="17"/>
        <v>7845</v>
      </c>
      <c r="S96" s="16">
        <v>3581</v>
      </c>
      <c r="T96" s="16">
        <v>2625.23</v>
      </c>
      <c r="U96" s="16">
        <v>2237.089999999997</v>
      </c>
      <c r="V96" s="16">
        <f t="shared" si="18"/>
        <v>8443.3199999999961</v>
      </c>
      <c r="W96" s="16">
        <f t="shared" si="15"/>
        <v>16288.319999999996</v>
      </c>
      <c r="X96" s="17">
        <f t="shared" si="13"/>
        <v>26471.319999999996</v>
      </c>
    </row>
    <row r="97" spans="1:24" s="2" customFormat="1">
      <c r="A97" s="13">
        <v>91</v>
      </c>
      <c r="B97" s="14" t="s">
        <v>205</v>
      </c>
      <c r="C97" s="15" t="s">
        <v>206</v>
      </c>
      <c r="D97" s="16">
        <v>3675</v>
      </c>
      <c r="E97" s="23">
        <v>3678</v>
      </c>
      <c r="F97" s="16">
        <v>3794</v>
      </c>
      <c r="G97" s="16">
        <f t="shared" si="11"/>
        <v>11147</v>
      </c>
      <c r="H97" s="16"/>
      <c r="I97" s="16"/>
      <c r="J97" s="16">
        <v>1855</v>
      </c>
      <c r="K97" s="16">
        <f t="shared" si="14"/>
        <v>1855</v>
      </c>
      <c r="L97" s="16">
        <v>4026</v>
      </c>
      <c r="M97" s="16">
        <f t="shared" si="16"/>
        <v>5881</v>
      </c>
      <c r="N97" s="16">
        <f t="shared" si="12"/>
        <v>17028</v>
      </c>
      <c r="O97" s="16">
        <v>4595</v>
      </c>
      <c r="P97" s="16">
        <v>3932</v>
      </c>
      <c r="Q97" s="16">
        <v>4553</v>
      </c>
      <c r="R97" s="16">
        <f t="shared" si="17"/>
        <v>13080</v>
      </c>
      <c r="S97" s="16">
        <v>6001</v>
      </c>
      <c r="T97" s="16">
        <v>4375.38</v>
      </c>
      <c r="U97" s="16">
        <v>3728.4699999999939</v>
      </c>
      <c r="V97" s="16">
        <f t="shared" si="18"/>
        <v>14104.849999999995</v>
      </c>
      <c r="W97" s="16">
        <f t="shared" si="15"/>
        <v>27184.849999999995</v>
      </c>
      <c r="X97" s="17">
        <f t="shared" si="13"/>
        <v>44212.849999999991</v>
      </c>
    </row>
    <row r="98" spans="1:24" s="2" customFormat="1">
      <c r="A98" s="13">
        <v>92</v>
      </c>
      <c r="B98" s="14" t="s">
        <v>207</v>
      </c>
      <c r="C98" s="15" t="s">
        <v>208</v>
      </c>
      <c r="D98" s="16">
        <v>1465</v>
      </c>
      <c r="E98" s="23">
        <v>1476</v>
      </c>
      <c r="F98" s="16">
        <v>1516</v>
      </c>
      <c r="G98" s="16">
        <f t="shared" si="11"/>
        <v>4457</v>
      </c>
      <c r="H98" s="16"/>
      <c r="I98" s="16"/>
      <c r="J98" s="16">
        <v>750</v>
      </c>
      <c r="K98" s="16">
        <f t="shared" si="14"/>
        <v>750</v>
      </c>
      <c r="L98" s="16">
        <v>1565.2</v>
      </c>
      <c r="M98" s="16">
        <f t="shared" si="16"/>
        <v>2315.1999999999998</v>
      </c>
      <c r="N98" s="16">
        <f t="shared" si="12"/>
        <v>6772.2</v>
      </c>
      <c r="O98" s="16">
        <v>1581.4</v>
      </c>
      <c r="P98" s="16">
        <v>1593.8</v>
      </c>
      <c r="Q98" s="16">
        <v>1599</v>
      </c>
      <c r="R98" s="16">
        <f t="shared" si="17"/>
        <v>4774.2</v>
      </c>
      <c r="S98" s="16">
        <v>2358.4</v>
      </c>
      <c r="T98" s="16">
        <v>1600</v>
      </c>
      <c r="U98" s="16">
        <v>1491.379999999999</v>
      </c>
      <c r="V98" s="16">
        <f t="shared" si="18"/>
        <v>5449.7799999999988</v>
      </c>
      <c r="W98" s="16">
        <f t="shared" si="15"/>
        <v>10223.979999999998</v>
      </c>
      <c r="X98" s="17">
        <f t="shared" si="13"/>
        <v>16996.179999999997</v>
      </c>
    </row>
    <row r="99" spans="1:24" s="2" customFormat="1" ht="30">
      <c r="A99" s="13">
        <v>93</v>
      </c>
      <c r="B99" s="14" t="s">
        <v>209</v>
      </c>
      <c r="C99" s="15" t="s">
        <v>210</v>
      </c>
      <c r="D99" s="16">
        <v>5459</v>
      </c>
      <c r="E99" s="23">
        <v>5538</v>
      </c>
      <c r="F99" s="16">
        <v>5734</v>
      </c>
      <c r="G99" s="16">
        <f t="shared" si="11"/>
        <v>16731</v>
      </c>
      <c r="H99" s="16"/>
      <c r="I99" s="16"/>
      <c r="J99" s="16">
        <v>2845</v>
      </c>
      <c r="K99" s="16">
        <f t="shared" si="14"/>
        <v>2845</v>
      </c>
      <c r="L99" s="16">
        <v>5996</v>
      </c>
      <c r="M99" s="16">
        <f t="shared" si="16"/>
        <v>8841</v>
      </c>
      <c r="N99" s="16">
        <f t="shared" si="12"/>
        <v>25572</v>
      </c>
      <c r="O99" s="16">
        <v>7634</v>
      </c>
      <c r="P99" s="16">
        <v>5972</v>
      </c>
      <c r="Q99" s="16">
        <v>5515</v>
      </c>
      <c r="R99" s="16">
        <f t="shared" si="17"/>
        <v>19121</v>
      </c>
      <c r="S99" s="16">
        <v>5993</v>
      </c>
      <c r="T99" s="16">
        <v>6563.08</v>
      </c>
      <c r="U99" s="16">
        <v>5592.71</v>
      </c>
      <c r="V99" s="16">
        <f t="shared" si="18"/>
        <v>18148.79</v>
      </c>
      <c r="W99" s="16">
        <f t="shared" si="15"/>
        <v>37269.79</v>
      </c>
      <c r="X99" s="17">
        <f t="shared" si="13"/>
        <v>62841.79</v>
      </c>
    </row>
    <row r="100" spans="1:24" s="2" customFormat="1">
      <c r="A100" s="13">
        <v>94</v>
      </c>
      <c r="B100" s="14" t="s">
        <v>211</v>
      </c>
      <c r="C100" s="15" t="s">
        <v>212</v>
      </c>
      <c r="D100" s="16">
        <v>4410.8</v>
      </c>
      <c r="E100" s="23">
        <v>4422.6000000000004</v>
      </c>
      <c r="F100" s="16">
        <v>4416</v>
      </c>
      <c r="G100" s="16">
        <f t="shared" si="11"/>
        <v>13249.400000000001</v>
      </c>
      <c r="H100" s="16"/>
      <c r="I100" s="16"/>
      <c r="J100" s="16">
        <v>2277.4</v>
      </c>
      <c r="K100" s="16">
        <f t="shared" si="14"/>
        <v>2277.4</v>
      </c>
      <c r="L100" s="16">
        <v>4789.8</v>
      </c>
      <c r="M100" s="16">
        <f t="shared" si="16"/>
        <v>7067.2000000000007</v>
      </c>
      <c r="N100" s="16">
        <f t="shared" si="12"/>
        <v>20316.600000000002</v>
      </c>
      <c r="O100" s="16">
        <v>6086.8</v>
      </c>
      <c r="P100" s="16">
        <v>4799.8</v>
      </c>
      <c r="Q100" s="16">
        <v>4818</v>
      </c>
      <c r="R100" s="16">
        <f t="shared" si="17"/>
        <v>15704.6</v>
      </c>
      <c r="S100" s="16">
        <v>7200</v>
      </c>
      <c r="T100" s="16">
        <v>5250.46</v>
      </c>
      <c r="U100" s="16">
        <v>4474.1600000000026</v>
      </c>
      <c r="V100" s="16">
        <f t="shared" si="18"/>
        <v>16924.620000000003</v>
      </c>
      <c r="W100" s="16">
        <f t="shared" si="15"/>
        <v>32629.22</v>
      </c>
      <c r="X100" s="17">
        <f t="shared" si="13"/>
        <v>52945.82</v>
      </c>
    </row>
    <row r="101" spans="1:24" s="2" customFormat="1">
      <c r="A101" s="13">
        <v>95</v>
      </c>
      <c r="B101" s="14" t="s">
        <v>213</v>
      </c>
      <c r="C101" s="15" t="s">
        <v>214</v>
      </c>
      <c r="D101" s="16">
        <v>1460</v>
      </c>
      <c r="E101" s="23">
        <v>1450</v>
      </c>
      <c r="F101" s="16">
        <v>1515</v>
      </c>
      <c r="G101" s="16">
        <f t="shared" si="11"/>
        <v>4425</v>
      </c>
      <c r="H101" s="16"/>
      <c r="I101" s="16"/>
      <c r="J101" s="16">
        <v>743</v>
      </c>
      <c r="K101" s="16">
        <f t="shared" si="14"/>
        <v>743</v>
      </c>
      <c r="L101" s="16">
        <v>1612</v>
      </c>
      <c r="M101" s="16">
        <f t="shared" si="16"/>
        <v>2355</v>
      </c>
      <c r="N101" s="16">
        <f t="shared" si="12"/>
        <v>6780</v>
      </c>
      <c r="O101" s="16">
        <v>2010</v>
      </c>
      <c r="P101" s="16">
        <v>1576</v>
      </c>
      <c r="Q101" s="16">
        <v>1631</v>
      </c>
      <c r="R101" s="16">
        <f t="shared" si="17"/>
        <v>5217</v>
      </c>
      <c r="S101" s="16">
        <v>2377</v>
      </c>
      <c r="T101" s="16">
        <v>1750.15</v>
      </c>
      <c r="U101" s="16">
        <v>1491.379999999999</v>
      </c>
      <c r="V101" s="16">
        <f t="shared" si="18"/>
        <v>5618.5299999999988</v>
      </c>
      <c r="W101" s="16">
        <f t="shared" si="15"/>
        <v>10835.529999999999</v>
      </c>
      <c r="X101" s="17">
        <f t="shared" si="13"/>
        <v>17615.53</v>
      </c>
    </row>
    <row r="102" spans="1:24" s="2" customFormat="1">
      <c r="A102" s="13">
        <v>96</v>
      </c>
      <c r="B102" s="14" t="s">
        <v>215</v>
      </c>
      <c r="C102" s="15" t="s">
        <v>216</v>
      </c>
      <c r="D102" s="16">
        <v>2186</v>
      </c>
      <c r="E102" s="23">
        <v>2208</v>
      </c>
      <c r="F102" s="16">
        <v>2292</v>
      </c>
      <c r="G102" s="16">
        <f t="shared" si="11"/>
        <v>6686</v>
      </c>
      <c r="H102" s="16"/>
      <c r="I102" s="16"/>
      <c r="J102" s="16">
        <v>1020</v>
      </c>
      <c r="K102" s="16">
        <f t="shared" si="14"/>
        <v>1020</v>
      </c>
      <c r="L102" s="16">
        <v>2480.4</v>
      </c>
      <c r="M102" s="16">
        <f t="shared" si="16"/>
        <v>3500.4</v>
      </c>
      <c r="N102" s="16">
        <f t="shared" si="12"/>
        <v>10186.4</v>
      </c>
      <c r="O102" s="16">
        <v>1891.2</v>
      </c>
      <c r="P102" s="16">
        <v>2376</v>
      </c>
      <c r="Q102" s="16">
        <v>3579</v>
      </c>
      <c r="R102" s="16">
        <f t="shared" si="17"/>
        <v>7846.2</v>
      </c>
      <c r="S102" s="16">
        <v>3582</v>
      </c>
      <c r="T102" s="16">
        <v>2625.23</v>
      </c>
      <c r="U102" s="16">
        <v>2237.089999999997</v>
      </c>
      <c r="V102" s="16">
        <f t="shared" si="18"/>
        <v>8444.3199999999961</v>
      </c>
      <c r="W102" s="16">
        <f t="shared" si="15"/>
        <v>16290.519999999997</v>
      </c>
      <c r="X102" s="17">
        <f t="shared" si="13"/>
        <v>26476.92</v>
      </c>
    </row>
    <row r="103" spans="1:24" s="38" customFormat="1" ht="30">
      <c r="A103" s="18">
        <v>97</v>
      </c>
      <c r="B103" s="18" t="s">
        <v>217</v>
      </c>
      <c r="C103" s="19" t="s">
        <v>218</v>
      </c>
      <c r="D103" s="20">
        <v>685</v>
      </c>
      <c r="E103" s="30">
        <v>736</v>
      </c>
      <c r="F103" s="20">
        <v>0</v>
      </c>
      <c r="G103" s="20">
        <f t="shared" si="11"/>
        <v>1421</v>
      </c>
      <c r="H103" s="20"/>
      <c r="I103" s="20"/>
      <c r="J103" s="20">
        <v>0</v>
      </c>
      <c r="K103" s="20"/>
      <c r="L103" s="20">
        <v>0</v>
      </c>
      <c r="M103" s="20">
        <f t="shared" si="16"/>
        <v>0</v>
      </c>
      <c r="N103" s="20">
        <f t="shared" si="12"/>
        <v>1421</v>
      </c>
      <c r="O103" s="20">
        <v>0</v>
      </c>
      <c r="P103" s="20"/>
      <c r="Q103" s="20">
        <v>0</v>
      </c>
      <c r="R103" s="20"/>
      <c r="S103" s="20">
        <v>0</v>
      </c>
      <c r="T103" s="20">
        <v>0</v>
      </c>
      <c r="U103" s="20">
        <v>0</v>
      </c>
      <c r="V103" s="20"/>
      <c r="W103" s="20">
        <f t="shared" si="15"/>
        <v>0</v>
      </c>
      <c r="X103" s="21">
        <f t="shared" si="13"/>
        <v>1421</v>
      </c>
    </row>
    <row r="104" spans="1:24" s="2" customFormat="1">
      <c r="A104" s="13">
        <v>98</v>
      </c>
      <c r="B104" s="14" t="s">
        <v>219</v>
      </c>
      <c r="C104" s="15" t="s">
        <v>220</v>
      </c>
      <c r="D104" s="16">
        <v>2007</v>
      </c>
      <c r="E104" s="23">
        <v>2214.8000000000002</v>
      </c>
      <c r="F104" s="16">
        <v>2186</v>
      </c>
      <c r="G104" s="16">
        <f t="shared" si="11"/>
        <v>6407.8</v>
      </c>
      <c r="H104" s="16"/>
      <c r="I104" s="16"/>
      <c r="J104" s="16">
        <v>1125</v>
      </c>
      <c r="K104" s="16">
        <f t="shared" ref="K104:K164" si="19">J104+I104</f>
        <v>1125</v>
      </c>
      <c r="L104" s="16">
        <v>2404.8000000000002</v>
      </c>
      <c r="M104" s="16">
        <f t="shared" si="16"/>
        <v>3529.8</v>
      </c>
      <c r="N104" s="16">
        <f t="shared" si="12"/>
        <v>9937.6</v>
      </c>
      <c r="O104" s="16">
        <v>2964.6</v>
      </c>
      <c r="P104" s="16">
        <v>2250.8000000000002</v>
      </c>
      <c r="Q104" s="16">
        <v>2632.8</v>
      </c>
      <c r="R104" s="16">
        <f t="shared" ref="R104:R164" si="20">SUM(O104:Q104)</f>
        <v>7848.2</v>
      </c>
      <c r="S104" s="16">
        <v>3588.6</v>
      </c>
      <c r="T104" s="16">
        <v>2625.23</v>
      </c>
      <c r="U104" s="16">
        <v>2237.089999999997</v>
      </c>
      <c r="V104" s="16">
        <f t="shared" ref="V104:V167" si="21">S104+T104+U104</f>
        <v>8450.9199999999964</v>
      </c>
      <c r="W104" s="16">
        <f t="shared" si="15"/>
        <v>16299.119999999997</v>
      </c>
      <c r="X104" s="17">
        <f t="shared" si="13"/>
        <v>26236.719999999998</v>
      </c>
    </row>
    <row r="105" spans="1:24" s="2" customFormat="1" ht="30">
      <c r="A105" s="13">
        <v>99</v>
      </c>
      <c r="B105" s="14" t="s">
        <v>221</v>
      </c>
      <c r="C105" s="15" t="s">
        <v>222</v>
      </c>
      <c r="D105" s="16">
        <v>1423</v>
      </c>
      <c r="E105" s="23">
        <v>1410</v>
      </c>
      <c r="F105" s="16">
        <v>1544</v>
      </c>
      <c r="G105" s="16">
        <f t="shared" si="11"/>
        <v>4377</v>
      </c>
      <c r="H105" s="16"/>
      <c r="I105" s="16"/>
      <c r="J105" s="16">
        <v>727</v>
      </c>
      <c r="K105" s="16">
        <f t="shared" si="19"/>
        <v>727</v>
      </c>
      <c r="L105" s="16">
        <v>1582</v>
      </c>
      <c r="M105" s="16">
        <f t="shared" si="16"/>
        <v>2309</v>
      </c>
      <c r="N105" s="16">
        <f t="shared" si="12"/>
        <v>6686</v>
      </c>
      <c r="O105" s="16">
        <v>1573</v>
      </c>
      <c r="P105" s="16">
        <v>1566</v>
      </c>
      <c r="Q105" s="16">
        <v>1637</v>
      </c>
      <c r="R105" s="16">
        <f t="shared" si="20"/>
        <v>4776</v>
      </c>
      <c r="S105" s="16">
        <v>2402</v>
      </c>
      <c r="T105" s="16">
        <v>1750.15</v>
      </c>
      <c r="U105" s="16">
        <v>1491.379999999999</v>
      </c>
      <c r="V105" s="16">
        <f t="shared" si="21"/>
        <v>5643.5299999999988</v>
      </c>
      <c r="W105" s="16">
        <f t="shared" si="15"/>
        <v>10419.529999999999</v>
      </c>
      <c r="X105" s="17">
        <f t="shared" si="13"/>
        <v>17105.53</v>
      </c>
    </row>
    <row r="106" spans="1:24" s="2" customFormat="1" ht="30">
      <c r="A106" s="13">
        <v>100</v>
      </c>
      <c r="B106" s="14" t="s">
        <v>223</v>
      </c>
      <c r="C106" s="15" t="s">
        <v>224</v>
      </c>
      <c r="D106" s="16">
        <v>1364.6</v>
      </c>
      <c r="E106" s="23">
        <v>1452.2</v>
      </c>
      <c r="F106" s="16">
        <v>1639.4</v>
      </c>
      <c r="G106" s="16">
        <f t="shared" si="11"/>
        <v>4456.2000000000007</v>
      </c>
      <c r="H106" s="16"/>
      <c r="I106" s="16"/>
      <c r="J106" s="16">
        <v>745</v>
      </c>
      <c r="K106" s="16">
        <f t="shared" si="19"/>
        <v>745</v>
      </c>
      <c r="L106" s="16">
        <v>1611.8</v>
      </c>
      <c r="M106" s="16">
        <f t="shared" si="16"/>
        <v>2356.8000000000002</v>
      </c>
      <c r="N106" s="16">
        <f t="shared" si="12"/>
        <v>6813.0000000000009</v>
      </c>
      <c r="O106" s="16">
        <v>1530</v>
      </c>
      <c r="P106" s="16">
        <v>1599.8</v>
      </c>
      <c r="Q106" s="16">
        <v>2098.1999999999998</v>
      </c>
      <c r="R106" s="16">
        <f t="shared" si="20"/>
        <v>5228</v>
      </c>
      <c r="S106" s="16">
        <v>2399</v>
      </c>
      <c r="T106" s="16">
        <v>1750.15</v>
      </c>
      <c r="U106" s="16">
        <v>1491.379999999999</v>
      </c>
      <c r="V106" s="16">
        <f t="shared" si="21"/>
        <v>5640.5299999999988</v>
      </c>
      <c r="W106" s="16">
        <f t="shared" si="15"/>
        <v>10868.529999999999</v>
      </c>
      <c r="X106" s="17">
        <f t="shared" si="13"/>
        <v>17681.53</v>
      </c>
    </row>
    <row r="107" spans="1:24" s="2" customFormat="1" ht="30">
      <c r="A107" s="13">
        <v>101</v>
      </c>
      <c r="B107" s="14" t="s">
        <v>225</v>
      </c>
      <c r="C107" s="15" t="s">
        <v>226</v>
      </c>
      <c r="D107" s="16">
        <v>2200</v>
      </c>
      <c r="E107" s="23">
        <v>2203</v>
      </c>
      <c r="F107" s="16">
        <v>1473</v>
      </c>
      <c r="G107" s="16">
        <f t="shared" si="11"/>
        <v>5876</v>
      </c>
      <c r="H107" s="16"/>
      <c r="I107" s="16"/>
      <c r="J107" s="16">
        <v>1133</v>
      </c>
      <c r="K107" s="16">
        <f t="shared" si="19"/>
        <v>1133</v>
      </c>
      <c r="L107" s="16">
        <v>2400</v>
      </c>
      <c r="M107" s="16">
        <f t="shared" si="16"/>
        <v>3533</v>
      </c>
      <c r="N107" s="16">
        <f t="shared" si="12"/>
        <v>9409</v>
      </c>
      <c r="O107" s="16">
        <v>0</v>
      </c>
      <c r="P107" s="16"/>
      <c r="Q107" s="16">
        <v>0</v>
      </c>
      <c r="R107" s="16">
        <f t="shared" si="20"/>
        <v>0</v>
      </c>
      <c r="S107" s="16">
        <v>0</v>
      </c>
      <c r="T107" s="16">
        <v>2400</v>
      </c>
      <c r="U107" s="16">
        <v>2237.089999999997</v>
      </c>
      <c r="V107" s="16">
        <f t="shared" si="21"/>
        <v>4637.0899999999965</v>
      </c>
      <c r="W107" s="16">
        <f t="shared" si="15"/>
        <v>4637.0899999999965</v>
      </c>
      <c r="X107" s="17">
        <f t="shared" si="13"/>
        <v>14046.089999999997</v>
      </c>
    </row>
    <row r="108" spans="1:24" s="2" customFormat="1">
      <c r="A108" s="13">
        <v>102</v>
      </c>
      <c r="B108" s="14" t="s">
        <v>227</v>
      </c>
      <c r="C108" s="15" t="s">
        <v>228</v>
      </c>
      <c r="D108" s="16">
        <v>11393.8</v>
      </c>
      <c r="E108" s="23">
        <v>11443</v>
      </c>
      <c r="F108" s="16">
        <v>11761.4</v>
      </c>
      <c r="G108" s="16">
        <f t="shared" si="11"/>
        <v>34598.199999999997</v>
      </c>
      <c r="H108" s="16"/>
      <c r="I108" s="16"/>
      <c r="J108" s="16">
        <v>5869.6</v>
      </c>
      <c r="K108" s="16">
        <f t="shared" si="19"/>
        <v>5869.6</v>
      </c>
      <c r="L108" s="16">
        <v>12398</v>
      </c>
      <c r="M108" s="16">
        <f t="shared" si="16"/>
        <v>18267.599999999999</v>
      </c>
      <c r="N108" s="16">
        <f t="shared" si="12"/>
        <v>52865.799999999996</v>
      </c>
      <c r="O108" s="16">
        <v>15764.8</v>
      </c>
      <c r="P108" s="16">
        <v>12273.2</v>
      </c>
      <c r="Q108" s="16">
        <v>12539.8</v>
      </c>
      <c r="R108" s="16">
        <f t="shared" si="20"/>
        <v>40577.800000000003</v>
      </c>
      <c r="S108" s="16">
        <v>18190.599999999999</v>
      </c>
      <c r="T108" s="16">
        <v>12400</v>
      </c>
      <c r="U108" s="16">
        <v>11558.259999999997</v>
      </c>
      <c r="V108" s="16">
        <f t="shared" si="21"/>
        <v>42148.859999999993</v>
      </c>
      <c r="W108" s="16">
        <f t="shared" si="15"/>
        <v>82726.659999999989</v>
      </c>
      <c r="X108" s="17">
        <f t="shared" si="13"/>
        <v>135592.45999999996</v>
      </c>
    </row>
    <row r="109" spans="1:24" ht="30">
      <c r="A109" s="13">
        <v>103</v>
      </c>
      <c r="B109" s="14" t="s">
        <v>229</v>
      </c>
      <c r="C109" s="15" t="s">
        <v>230</v>
      </c>
      <c r="D109" s="16">
        <v>2169</v>
      </c>
      <c r="E109" s="23">
        <v>2156.6</v>
      </c>
      <c r="F109" s="16">
        <v>2076.8000000000002</v>
      </c>
      <c r="G109" s="16">
        <f t="shared" si="11"/>
        <v>6402.4000000000005</v>
      </c>
      <c r="H109" s="16"/>
      <c r="I109" s="16"/>
      <c r="J109" s="16">
        <v>1044.5999999999999</v>
      </c>
      <c r="K109" s="16">
        <f t="shared" si="19"/>
        <v>1044.5999999999999</v>
      </c>
      <c r="L109" s="16">
        <v>2009.4</v>
      </c>
      <c r="M109" s="16">
        <f t="shared" si="16"/>
        <v>3054</v>
      </c>
      <c r="N109" s="16">
        <f t="shared" si="12"/>
        <v>9456.4000000000015</v>
      </c>
      <c r="O109" s="16">
        <v>1663.6</v>
      </c>
      <c r="P109" s="16">
        <v>1583.8</v>
      </c>
      <c r="Q109" s="16">
        <v>856.6</v>
      </c>
      <c r="R109" s="16">
        <f t="shared" si="20"/>
        <v>4104</v>
      </c>
      <c r="S109" s="16">
        <v>1848</v>
      </c>
      <c r="T109" s="16">
        <v>2400</v>
      </c>
      <c r="U109" s="16">
        <v>2237.089999999997</v>
      </c>
      <c r="V109" s="16">
        <f t="shared" si="21"/>
        <v>6485.0899999999965</v>
      </c>
      <c r="W109" s="16">
        <f t="shared" si="15"/>
        <v>10589.089999999997</v>
      </c>
      <c r="X109" s="17">
        <f t="shared" si="13"/>
        <v>20045.489999999998</v>
      </c>
    </row>
    <row r="110" spans="1:24" ht="30">
      <c r="A110" s="13">
        <v>104</v>
      </c>
      <c r="B110" s="14" t="s">
        <v>231</v>
      </c>
      <c r="C110" s="15" t="s">
        <v>232</v>
      </c>
      <c r="D110" s="16">
        <v>1020</v>
      </c>
      <c r="E110" s="23">
        <v>1340</v>
      </c>
      <c r="F110" s="16">
        <v>2061.8000000000002</v>
      </c>
      <c r="G110" s="16">
        <f t="shared" si="11"/>
        <v>4421.8</v>
      </c>
      <c r="H110" s="16"/>
      <c r="I110" s="16"/>
      <c r="J110" s="16">
        <v>746.6</v>
      </c>
      <c r="K110" s="16">
        <f t="shared" si="19"/>
        <v>746.6</v>
      </c>
      <c r="L110" s="16">
        <v>1600.2</v>
      </c>
      <c r="M110" s="16">
        <f t="shared" si="16"/>
        <v>2346.8000000000002</v>
      </c>
      <c r="N110" s="16">
        <f t="shared" si="12"/>
        <v>6768.6</v>
      </c>
      <c r="O110" s="16">
        <v>1999</v>
      </c>
      <c r="P110" s="16">
        <v>1490</v>
      </c>
      <c r="Q110" s="16">
        <v>1745.8</v>
      </c>
      <c r="R110" s="16">
        <f t="shared" si="20"/>
        <v>5234.8</v>
      </c>
      <c r="S110" s="16">
        <v>2386.4</v>
      </c>
      <c r="T110" s="16">
        <v>1750.15</v>
      </c>
      <c r="U110" s="16">
        <v>1491.379999999999</v>
      </c>
      <c r="V110" s="16">
        <f t="shared" si="21"/>
        <v>5627.9299999999994</v>
      </c>
      <c r="W110" s="16">
        <f t="shared" si="15"/>
        <v>10862.73</v>
      </c>
      <c r="X110" s="17">
        <f t="shared" si="13"/>
        <v>17631.329999999998</v>
      </c>
    </row>
    <row r="111" spans="1:24">
      <c r="A111" s="13">
        <v>105</v>
      </c>
      <c r="B111" s="14" t="s">
        <v>233</v>
      </c>
      <c r="C111" s="15" t="s">
        <v>234</v>
      </c>
      <c r="D111" s="16">
        <v>3301</v>
      </c>
      <c r="E111" s="23">
        <v>3315.2</v>
      </c>
      <c r="F111" s="16">
        <v>3425.8</v>
      </c>
      <c r="G111" s="16">
        <f t="shared" si="11"/>
        <v>10042</v>
      </c>
      <c r="H111" s="16"/>
      <c r="I111" s="16"/>
      <c r="J111" s="16">
        <v>1706.4</v>
      </c>
      <c r="K111" s="16">
        <f t="shared" si="19"/>
        <v>1706.4</v>
      </c>
      <c r="L111" s="16">
        <v>3580.4</v>
      </c>
      <c r="M111" s="16">
        <f t="shared" si="16"/>
        <v>5286.8</v>
      </c>
      <c r="N111" s="16">
        <f t="shared" si="12"/>
        <v>15328.8</v>
      </c>
      <c r="O111" s="16">
        <v>4574</v>
      </c>
      <c r="P111" s="16">
        <v>3461.2</v>
      </c>
      <c r="Q111" s="16">
        <v>3739</v>
      </c>
      <c r="R111" s="16">
        <f t="shared" si="20"/>
        <v>11774.2</v>
      </c>
      <c r="S111" s="16">
        <v>5398.8</v>
      </c>
      <c r="T111" s="16">
        <v>3937.85</v>
      </c>
      <c r="U111" s="16">
        <v>3355.6199999999963</v>
      </c>
      <c r="V111" s="16">
        <f t="shared" si="21"/>
        <v>12692.269999999997</v>
      </c>
      <c r="W111" s="16">
        <f t="shared" si="15"/>
        <v>24466.469999999998</v>
      </c>
      <c r="X111" s="17">
        <f t="shared" si="13"/>
        <v>39795.269999999997</v>
      </c>
    </row>
    <row r="112" spans="1:24" ht="30">
      <c r="A112" s="13">
        <v>106</v>
      </c>
      <c r="B112" s="14" t="s">
        <v>235</v>
      </c>
      <c r="C112" s="15" t="s">
        <v>236</v>
      </c>
      <c r="D112" s="16">
        <v>2184</v>
      </c>
      <c r="E112" s="23">
        <v>2028</v>
      </c>
      <c r="F112" s="16">
        <v>780</v>
      </c>
      <c r="G112" s="16">
        <f t="shared" si="11"/>
        <v>4992</v>
      </c>
      <c r="H112" s="16"/>
      <c r="I112" s="16"/>
      <c r="J112" s="16">
        <v>0</v>
      </c>
      <c r="K112" s="16">
        <f t="shared" si="19"/>
        <v>0</v>
      </c>
      <c r="L112" s="16">
        <v>3504</v>
      </c>
      <c r="M112" s="16">
        <f t="shared" si="16"/>
        <v>3504</v>
      </c>
      <c r="N112" s="16">
        <f t="shared" si="12"/>
        <v>8496</v>
      </c>
      <c r="O112" s="16">
        <v>2359</v>
      </c>
      <c r="P112" s="16">
        <v>2395</v>
      </c>
      <c r="Q112" s="16">
        <v>2895</v>
      </c>
      <c r="R112" s="16">
        <f t="shared" si="20"/>
        <v>7649</v>
      </c>
      <c r="S112" s="16">
        <v>2392</v>
      </c>
      <c r="T112" s="16">
        <v>2625.23</v>
      </c>
      <c r="U112" s="16">
        <v>2237.089999999997</v>
      </c>
      <c r="V112" s="16">
        <f t="shared" si="21"/>
        <v>7254.3199999999961</v>
      </c>
      <c r="W112" s="16">
        <f t="shared" si="15"/>
        <v>14903.319999999996</v>
      </c>
      <c r="X112" s="17">
        <f t="shared" si="13"/>
        <v>23399.319999999996</v>
      </c>
    </row>
    <row r="113" spans="1:24">
      <c r="A113" s="13">
        <v>107</v>
      </c>
      <c r="B113" s="14" t="s">
        <v>237</v>
      </c>
      <c r="C113" s="15" t="s">
        <v>238</v>
      </c>
      <c r="D113" s="16">
        <v>1824</v>
      </c>
      <c r="E113" s="23">
        <v>1732</v>
      </c>
      <c r="F113" s="16">
        <v>1638</v>
      </c>
      <c r="G113" s="16">
        <f t="shared" si="11"/>
        <v>5194</v>
      </c>
      <c r="H113" s="16"/>
      <c r="I113" s="16"/>
      <c r="J113" s="16">
        <v>922</v>
      </c>
      <c r="K113" s="16">
        <f t="shared" si="19"/>
        <v>922</v>
      </c>
      <c r="L113" s="16">
        <v>2014</v>
      </c>
      <c r="M113" s="16">
        <f t="shared" si="16"/>
        <v>2936</v>
      </c>
      <c r="N113" s="16">
        <f t="shared" si="12"/>
        <v>8130</v>
      </c>
      <c r="O113" s="16">
        <v>1996</v>
      </c>
      <c r="P113" s="16">
        <v>1996</v>
      </c>
      <c r="Q113" s="16">
        <v>2551</v>
      </c>
      <c r="R113" s="16">
        <f t="shared" si="20"/>
        <v>6543</v>
      </c>
      <c r="S113" s="16">
        <v>3007</v>
      </c>
      <c r="T113" s="16">
        <v>2187.69</v>
      </c>
      <c r="U113" s="16">
        <v>1864.2399999999971</v>
      </c>
      <c r="V113" s="16">
        <f t="shared" si="21"/>
        <v>7058.9299999999976</v>
      </c>
      <c r="W113" s="16">
        <f t="shared" si="15"/>
        <v>13601.929999999997</v>
      </c>
      <c r="X113" s="17">
        <f t="shared" si="13"/>
        <v>21731.929999999997</v>
      </c>
    </row>
    <row r="114" spans="1:24">
      <c r="A114" s="13">
        <v>108</v>
      </c>
      <c r="B114" s="14" t="s">
        <v>239</v>
      </c>
      <c r="C114" s="15" t="s">
        <v>240</v>
      </c>
      <c r="D114" s="16">
        <v>1820.6</v>
      </c>
      <c r="E114" s="23">
        <v>1846</v>
      </c>
      <c r="F114" s="16">
        <v>1900.2</v>
      </c>
      <c r="G114" s="16">
        <f t="shared" si="11"/>
        <v>5566.8</v>
      </c>
      <c r="H114" s="16"/>
      <c r="I114" s="16"/>
      <c r="J114" s="16">
        <v>940</v>
      </c>
      <c r="K114" s="16">
        <f t="shared" si="19"/>
        <v>940</v>
      </c>
      <c r="L114" s="16">
        <v>2008.2</v>
      </c>
      <c r="M114" s="16">
        <f t="shared" si="16"/>
        <v>2948.2</v>
      </c>
      <c r="N114" s="16">
        <f t="shared" si="12"/>
        <v>8515</v>
      </c>
      <c r="O114" s="16">
        <v>2535.8000000000002</v>
      </c>
      <c r="P114" s="16">
        <v>1998.8</v>
      </c>
      <c r="Q114" s="16">
        <v>2006.6</v>
      </c>
      <c r="R114" s="16">
        <f t="shared" si="20"/>
        <v>6541.2000000000007</v>
      </c>
      <c r="S114" s="16">
        <v>2880.8</v>
      </c>
      <c r="T114" s="16">
        <v>2000</v>
      </c>
      <c r="U114" s="16">
        <v>1864.2399999999971</v>
      </c>
      <c r="V114" s="16">
        <f t="shared" si="21"/>
        <v>6745.0399999999972</v>
      </c>
      <c r="W114" s="16">
        <f t="shared" si="15"/>
        <v>13286.239999999998</v>
      </c>
      <c r="X114" s="17">
        <f t="shared" si="13"/>
        <v>21801.239999999998</v>
      </c>
    </row>
    <row r="115" spans="1:24">
      <c r="A115" s="13">
        <v>109</v>
      </c>
      <c r="B115" s="14" t="s">
        <v>241</v>
      </c>
      <c r="C115" s="15" t="s">
        <v>242</v>
      </c>
      <c r="D115" s="16">
        <v>9536.2000000000007</v>
      </c>
      <c r="E115" s="23">
        <v>9577.7999999999993</v>
      </c>
      <c r="F115" s="16">
        <v>9695.4</v>
      </c>
      <c r="G115" s="16">
        <f t="shared" si="11"/>
        <v>28809.4</v>
      </c>
      <c r="H115" s="16"/>
      <c r="I115" s="16"/>
      <c r="J115" s="16">
        <v>4921.8</v>
      </c>
      <c r="K115" s="16">
        <f t="shared" si="19"/>
        <v>4921.8</v>
      </c>
      <c r="L115" s="16">
        <v>10374.6</v>
      </c>
      <c r="M115" s="16">
        <f t="shared" si="16"/>
        <v>15296.400000000001</v>
      </c>
      <c r="N115" s="16">
        <f t="shared" si="12"/>
        <v>44105.8</v>
      </c>
      <c r="O115" s="16">
        <v>13201.8</v>
      </c>
      <c r="P115" s="16">
        <v>10398.6</v>
      </c>
      <c r="Q115" s="16">
        <v>10415.200000000001</v>
      </c>
      <c r="R115" s="16">
        <f t="shared" si="20"/>
        <v>34015.600000000006</v>
      </c>
      <c r="S115" s="16">
        <v>15629</v>
      </c>
      <c r="T115" s="16">
        <v>11376</v>
      </c>
      <c r="U115" s="16">
        <v>9694.0299999999988</v>
      </c>
      <c r="V115" s="16">
        <f t="shared" si="21"/>
        <v>36699.03</v>
      </c>
      <c r="W115" s="16">
        <f t="shared" si="15"/>
        <v>70714.62999999999</v>
      </c>
      <c r="X115" s="17">
        <f t="shared" si="13"/>
        <v>114820.43</v>
      </c>
    </row>
    <row r="116" spans="1:24">
      <c r="A116" s="13">
        <v>110</v>
      </c>
      <c r="B116" s="14" t="s">
        <v>243</v>
      </c>
      <c r="C116" s="37" t="s">
        <v>244</v>
      </c>
      <c r="D116" s="16">
        <v>1436</v>
      </c>
      <c r="E116" s="23">
        <v>1472</v>
      </c>
      <c r="F116" s="16">
        <v>1553</v>
      </c>
      <c r="G116" s="16">
        <f t="shared" si="11"/>
        <v>4461</v>
      </c>
      <c r="H116" s="16"/>
      <c r="I116" s="16"/>
      <c r="J116" s="16">
        <v>750</v>
      </c>
      <c r="K116" s="16">
        <f t="shared" si="19"/>
        <v>750</v>
      </c>
      <c r="L116" s="16">
        <v>1604</v>
      </c>
      <c r="M116" s="16">
        <f t="shared" si="16"/>
        <v>2354</v>
      </c>
      <c r="N116" s="16">
        <f t="shared" si="12"/>
        <v>6815</v>
      </c>
      <c r="O116" s="16">
        <v>2018</v>
      </c>
      <c r="P116" s="16">
        <v>1588</v>
      </c>
      <c r="Q116" s="16">
        <v>1625</v>
      </c>
      <c r="R116" s="16">
        <f t="shared" si="20"/>
        <v>5231</v>
      </c>
      <c r="S116" s="16">
        <v>2396</v>
      </c>
      <c r="T116" s="16">
        <v>1750.15</v>
      </c>
      <c r="U116" s="16">
        <v>1491.379999999999</v>
      </c>
      <c r="V116" s="16">
        <f t="shared" si="21"/>
        <v>5637.5299999999988</v>
      </c>
      <c r="W116" s="16">
        <f t="shared" si="15"/>
        <v>10868.529999999999</v>
      </c>
      <c r="X116" s="17">
        <f t="shared" si="13"/>
        <v>17683.53</v>
      </c>
    </row>
    <row r="117" spans="1:24">
      <c r="A117" s="13">
        <v>111</v>
      </c>
      <c r="B117" s="14" t="s">
        <v>245</v>
      </c>
      <c r="C117" s="15" t="s">
        <v>246</v>
      </c>
      <c r="D117" s="16">
        <v>3012.6</v>
      </c>
      <c r="E117" s="23">
        <v>3284</v>
      </c>
      <c r="F117" s="16">
        <v>2187.4</v>
      </c>
      <c r="G117" s="16">
        <f t="shared" si="11"/>
        <v>8484</v>
      </c>
      <c r="H117" s="16"/>
      <c r="I117" s="16"/>
      <c r="J117" s="16">
        <v>1659</v>
      </c>
      <c r="K117" s="16">
        <f t="shared" si="19"/>
        <v>1659</v>
      </c>
      <c r="L117" s="16">
        <v>3495.2</v>
      </c>
      <c r="M117" s="16">
        <f t="shared" si="16"/>
        <v>5154.2</v>
      </c>
      <c r="N117" s="16">
        <f t="shared" si="12"/>
        <v>13638.2</v>
      </c>
      <c r="O117" s="16">
        <v>2039.4</v>
      </c>
      <c r="P117" s="16">
        <v>3255</v>
      </c>
      <c r="Q117" s="16">
        <v>5484</v>
      </c>
      <c r="R117" s="16">
        <f t="shared" si="20"/>
        <v>10778.4</v>
      </c>
      <c r="S117" s="16">
        <v>3459.2</v>
      </c>
      <c r="T117" s="16">
        <v>3600</v>
      </c>
      <c r="U117" s="16">
        <v>3355.6199999999963</v>
      </c>
      <c r="V117" s="16">
        <f t="shared" si="21"/>
        <v>10414.819999999996</v>
      </c>
      <c r="W117" s="16">
        <f t="shared" si="15"/>
        <v>21193.219999999998</v>
      </c>
      <c r="X117" s="17">
        <f t="shared" si="13"/>
        <v>34831.42</v>
      </c>
    </row>
    <row r="118" spans="1:24">
      <c r="A118" s="13">
        <v>112</v>
      </c>
      <c r="B118" s="14" t="s">
        <v>247</v>
      </c>
      <c r="C118" s="15" t="s">
        <v>248</v>
      </c>
      <c r="D118" s="16">
        <v>3637.2</v>
      </c>
      <c r="E118" s="23">
        <v>3693.6</v>
      </c>
      <c r="F118" s="16">
        <v>3830</v>
      </c>
      <c r="G118" s="16">
        <f t="shared" si="11"/>
        <v>11160.8</v>
      </c>
      <c r="H118" s="16"/>
      <c r="I118" s="16"/>
      <c r="J118" s="16">
        <v>1897</v>
      </c>
      <c r="K118" s="16">
        <f t="shared" si="19"/>
        <v>1897</v>
      </c>
      <c r="L118" s="16">
        <v>3998.6</v>
      </c>
      <c r="M118" s="16">
        <f t="shared" si="16"/>
        <v>5895.6</v>
      </c>
      <c r="N118" s="16">
        <f t="shared" si="12"/>
        <v>17056.400000000001</v>
      </c>
      <c r="O118" s="16">
        <v>5090.8</v>
      </c>
      <c r="P118" s="16">
        <v>3997.4</v>
      </c>
      <c r="Q118" s="16">
        <v>3999.6</v>
      </c>
      <c r="R118" s="16">
        <f t="shared" si="20"/>
        <v>13087.800000000001</v>
      </c>
      <c r="S118" s="16">
        <v>6014</v>
      </c>
      <c r="T118" s="16">
        <v>4375.38</v>
      </c>
      <c r="U118" s="16">
        <v>3728.4700000000012</v>
      </c>
      <c r="V118" s="16">
        <f t="shared" si="21"/>
        <v>14117.850000000002</v>
      </c>
      <c r="W118" s="16">
        <f t="shared" si="15"/>
        <v>27205.65</v>
      </c>
      <c r="X118" s="17">
        <f t="shared" si="13"/>
        <v>44262.05</v>
      </c>
    </row>
    <row r="119" spans="1:24" ht="30">
      <c r="A119" s="13">
        <v>113</v>
      </c>
      <c r="B119" s="14" t="s">
        <v>249</v>
      </c>
      <c r="C119" s="15" t="s">
        <v>250</v>
      </c>
      <c r="D119" s="16">
        <v>1348</v>
      </c>
      <c r="E119" s="23">
        <v>1375.6</v>
      </c>
      <c r="F119" s="16">
        <v>178</v>
      </c>
      <c r="G119" s="16">
        <f t="shared" si="11"/>
        <v>2901.6</v>
      </c>
      <c r="H119" s="16"/>
      <c r="I119" s="16"/>
      <c r="J119" s="24">
        <v>736</v>
      </c>
      <c r="K119" s="16">
        <f t="shared" si="19"/>
        <v>736</v>
      </c>
      <c r="L119" s="16">
        <v>1585</v>
      </c>
      <c r="M119" s="16">
        <f t="shared" si="16"/>
        <v>2321</v>
      </c>
      <c r="N119" s="16">
        <f t="shared" si="12"/>
        <v>5222.6000000000004</v>
      </c>
      <c r="O119" s="16">
        <v>1546</v>
      </c>
      <c r="P119" s="16">
        <v>1566</v>
      </c>
      <c r="Q119" s="16">
        <v>1167</v>
      </c>
      <c r="R119" s="16">
        <f t="shared" si="20"/>
        <v>4279</v>
      </c>
      <c r="S119" s="16">
        <v>344</v>
      </c>
      <c r="T119" s="16">
        <v>1600</v>
      </c>
      <c r="U119" s="16">
        <v>1491.379999999999</v>
      </c>
      <c r="V119" s="16">
        <f t="shared" si="21"/>
        <v>3435.3799999999992</v>
      </c>
      <c r="W119" s="16">
        <f t="shared" si="15"/>
        <v>7714.3799999999992</v>
      </c>
      <c r="X119" s="17">
        <f t="shared" si="13"/>
        <v>12936.98</v>
      </c>
    </row>
    <row r="120" spans="1:24" s="22" customFormat="1">
      <c r="A120" s="18">
        <v>114</v>
      </c>
      <c r="B120" s="18" t="s">
        <v>251</v>
      </c>
      <c r="C120" s="19" t="s">
        <v>252</v>
      </c>
      <c r="D120" s="20">
        <v>18985</v>
      </c>
      <c r="E120" s="30">
        <v>19117</v>
      </c>
      <c r="F120" s="20">
        <v>16171</v>
      </c>
      <c r="G120" s="20">
        <f t="shared" si="11"/>
        <v>54273</v>
      </c>
      <c r="H120" s="20"/>
      <c r="I120" s="20"/>
      <c r="J120" s="20">
        <v>0</v>
      </c>
      <c r="K120" s="20">
        <f t="shared" si="19"/>
        <v>0</v>
      </c>
      <c r="L120" s="20">
        <v>0</v>
      </c>
      <c r="M120" s="20">
        <f t="shared" si="16"/>
        <v>0</v>
      </c>
      <c r="N120" s="20">
        <f t="shared" si="12"/>
        <v>54273</v>
      </c>
      <c r="O120" s="20">
        <v>0</v>
      </c>
      <c r="P120" s="20"/>
      <c r="Q120" s="20">
        <v>0</v>
      </c>
      <c r="R120" s="20">
        <f t="shared" si="20"/>
        <v>0</v>
      </c>
      <c r="S120" s="20">
        <v>0</v>
      </c>
      <c r="T120" s="20">
        <v>0</v>
      </c>
      <c r="U120" s="20">
        <v>0</v>
      </c>
      <c r="V120" s="20">
        <f t="shared" si="21"/>
        <v>0</v>
      </c>
      <c r="W120" s="20">
        <f t="shared" si="15"/>
        <v>0</v>
      </c>
      <c r="X120" s="21">
        <f t="shared" si="13"/>
        <v>54273</v>
      </c>
    </row>
    <row r="121" spans="1:24">
      <c r="A121" s="13">
        <v>115</v>
      </c>
      <c r="B121" s="14" t="s">
        <v>253</v>
      </c>
      <c r="C121" s="39" t="s">
        <v>254</v>
      </c>
      <c r="D121" s="16">
        <v>2198.8000000000002</v>
      </c>
      <c r="E121" s="23">
        <v>2213.1999999999998</v>
      </c>
      <c r="F121" s="16">
        <v>2256</v>
      </c>
      <c r="G121" s="16">
        <f t="shared" si="11"/>
        <v>6668</v>
      </c>
      <c r="H121" s="16"/>
      <c r="I121" s="16"/>
      <c r="J121" s="16">
        <v>1129.4000000000001</v>
      </c>
      <c r="K121" s="16">
        <f t="shared" si="19"/>
        <v>1129.4000000000001</v>
      </c>
      <c r="L121" s="16">
        <v>2397</v>
      </c>
      <c r="M121" s="16">
        <f t="shared" si="16"/>
        <v>3526.4</v>
      </c>
      <c r="N121" s="16">
        <f t="shared" si="12"/>
        <v>10194.4</v>
      </c>
      <c r="O121" s="16">
        <v>3039.4</v>
      </c>
      <c r="P121" s="16">
        <v>2384</v>
      </c>
      <c r="Q121" s="16">
        <v>2394.8000000000002</v>
      </c>
      <c r="R121" s="16">
        <f t="shared" si="20"/>
        <v>7818.2</v>
      </c>
      <c r="S121" s="16">
        <v>3591.8</v>
      </c>
      <c r="T121" s="16">
        <v>2625.23</v>
      </c>
      <c r="U121" s="16">
        <v>2237.089999999997</v>
      </c>
      <c r="V121" s="16">
        <f t="shared" si="21"/>
        <v>8454.1199999999972</v>
      </c>
      <c r="W121" s="16">
        <f t="shared" si="15"/>
        <v>16272.319999999998</v>
      </c>
      <c r="X121" s="17">
        <f t="shared" si="13"/>
        <v>26466.719999999998</v>
      </c>
    </row>
    <row r="122" spans="1:24">
      <c r="A122" s="13">
        <v>116</v>
      </c>
      <c r="B122" s="14" t="s">
        <v>255</v>
      </c>
      <c r="C122" s="15" t="s">
        <v>256</v>
      </c>
      <c r="D122" s="16">
        <v>2202.8000000000002</v>
      </c>
      <c r="E122" s="23">
        <v>2205.6</v>
      </c>
      <c r="F122" s="16">
        <v>2286.8000000000002</v>
      </c>
      <c r="G122" s="16">
        <f t="shared" si="11"/>
        <v>6695.2</v>
      </c>
      <c r="H122" s="16"/>
      <c r="I122" s="16"/>
      <c r="J122" s="16">
        <v>1121</v>
      </c>
      <c r="K122" s="16">
        <f t="shared" si="19"/>
        <v>1121</v>
      </c>
      <c r="L122" s="16">
        <v>2407</v>
      </c>
      <c r="M122" s="16">
        <f t="shared" si="16"/>
        <v>3528</v>
      </c>
      <c r="N122" s="16">
        <f t="shared" si="12"/>
        <v>10223.200000000001</v>
      </c>
      <c r="O122" s="16">
        <v>2372</v>
      </c>
      <c r="P122" s="16">
        <v>2381.8000000000002</v>
      </c>
      <c r="Q122" s="16">
        <v>3084.6</v>
      </c>
      <c r="R122" s="16">
        <f t="shared" si="20"/>
        <v>7838.4</v>
      </c>
      <c r="S122" s="16">
        <v>3593.4</v>
      </c>
      <c r="T122" s="16">
        <v>2625.23</v>
      </c>
      <c r="U122" s="16">
        <v>2237.089999999997</v>
      </c>
      <c r="V122" s="16">
        <f t="shared" si="21"/>
        <v>8455.7199999999975</v>
      </c>
      <c r="W122" s="16">
        <f t="shared" si="15"/>
        <v>16294.119999999999</v>
      </c>
      <c r="X122" s="17">
        <f t="shared" si="13"/>
        <v>26517.32</v>
      </c>
    </row>
    <row r="123" spans="1:24">
      <c r="A123" s="13">
        <v>117</v>
      </c>
      <c r="B123" s="14" t="s">
        <v>257</v>
      </c>
      <c r="C123" s="40" t="s">
        <v>258</v>
      </c>
      <c r="D123" s="16">
        <v>2205</v>
      </c>
      <c r="E123" s="23">
        <v>2213</v>
      </c>
      <c r="F123" s="16">
        <v>2279</v>
      </c>
      <c r="G123" s="16">
        <f t="shared" si="11"/>
        <v>6697</v>
      </c>
      <c r="H123" s="16"/>
      <c r="I123" s="16"/>
      <c r="J123" s="16">
        <v>1128</v>
      </c>
      <c r="K123" s="16">
        <f t="shared" si="19"/>
        <v>1128</v>
      </c>
      <c r="L123" s="16">
        <v>2409</v>
      </c>
      <c r="M123" s="16">
        <f t="shared" si="16"/>
        <v>3537</v>
      </c>
      <c r="N123" s="16">
        <f t="shared" si="12"/>
        <v>10234</v>
      </c>
      <c r="O123" s="16">
        <v>3047</v>
      </c>
      <c r="P123" s="16">
        <v>2394</v>
      </c>
      <c r="Q123" s="16">
        <v>2406</v>
      </c>
      <c r="R123" s="16">
        <f t="shared" si="20"/>
        <v>7847</v>
      </c>
      <c r="S123" s="16">
        <v>3607</v>
      </c>
      <c r="T123" s="16">
        <v>2625.23</v>
      </c>
      <c r="U123" s="16">
        <v>2237.089999999997</v>
      </c>
      <c r="V123" s="16">
        <f t="shared" si="21"/>
        <v>8469.3199999999961</v>
      </c>
      <c r="W123" s="16">
        <f t="shared" si="15"/>
        <v>16316.319999999996</v>
      </c>
      <c r="X123" s="17">
        <f t="shared" si="13"/>
        <v>26550.319999999996</v>
      </c>
    </row>
    <row r="124" spans="1:24">
      <c r="A124" s="13">
        <v>118</v>
      </c>
      <c r="B124" s="14" t="s">
        <v>259</v>
      </c>
      <c r="C124" s="15" t="s">
        <v>260</v>
      </c>
      <c r="D124" s="16">
        <v>6700.4</v>
      </c>
      <c r="E124" s="23">
        <v>6650.4</v>
      </c>
      <c r="F124" s="16">
        <v>6603</v>
      </c>
      <c r="G124" s="16">
        <f t="shared" si="11"/>
        <v>19953.8</v>
      </c>
      <c r="H124" s="16"/>
      <c r="I124" s="16"/>
      <c r="J124" s="16">
        <v>3869.6</v>
      </c>
      <c r="K124" s="16">
        <f t="shared" si="19"/>
        <v>3869.6</v>
      </c>
      <c r="L124" s="16">
        <v>7914.8</v>
      </c>
      <c r="M124" s="16">
        <f t="shared" si="16"/>
        <v>11784.4</v>
      </c>
      <c r="N124" s="16">
        <f t="shared" si="12"/>
        <v>31738.199999999997</v>
      </c>
      <c r="O124" s="16">
        <v>7757.2</v>
      </c>
      <c r="P124" s="16">
        <v>8115.2</v>
      </c>
      <c r="Q124" s="16">
        <v>8245.2000000000007</v>
      </c>
      <c r="R124" s="16">
        <f t="shared" si="20"/>
        <v>24117.599999999999</v>
      </c>
      <c r="S124" s="16">
        <v>8392.6</v>
      </c>
      <c r="T124" s="16">
        <v>9188.31</v>
      </c>
      <c r="U124" s="16">
        <v>7829.7899999999918</v>
      </c>
      <c r="V124" s="16">
        <f t="shared" si="21"/>
        <v>25410.69999999999</v>
      </c>
      <c r="W124" s="16">
        <f t="shared" si="15"/>
        <v>49528.299999999988</v>
      </c>
      <c r="X124" s="17">
        <f t="shared" si="13"/>
        <v>81266.499999999985</v>
      </c>
    </row>
    <row r="125" spans="1:24">
      <c r="A125" s="13">
        <v>119</v>
      </c>
      <c r="B125" s="14" t="s">
        <v>261</v>
      </c>
      <c r="C125" s="15" t="s">
        <v>262</v>
      </c>
      <c r="D125" s="16">
        <v>2197</v>
      </c>
      <c r="E125" s="23">
        <v>2216</v>
      </c>
      <c r="F125" s="16">
        <v>2262.6</v>
      </c>
      <c r="G125" s="16">
        <f t="shared" si="11"/>
        <v>6675.6</v>
      </c>
      <c r="H125" s="16"/>
      <c r="I125" s="16"/>
      <c r="J125" s="16">
        <v>0</v>
      </c>
      <c r="K125" s="16">
        <f t="shared" si="19"/>
        <v>0</v>
      </c>
      <c r="L125" s="16">
        <v>3527.4</v>
      </c>
      <c r="M125" s="16">
        <f t="shared" si="16"/>
        <v>3527.4</v>
      </c>
      <c r="N125" s="16">
        <f t="shared" si="12"/>
        <v>10203</v>
      </c>
      <c r="O125" s="16">
        <v>3043.8</v>
      </c>
      <c r="P125" s="16">
        <v>2396</v>
      </c>
      <c r="Q125" s="16">
        <v>2411.6</v>
      </c>
      <c r="R125" s="16">
        <f t="shared" si="20"/>
        <v>7851.4</v>
      </c>
      <c r="S125" s="16">
        <v>3597.4</v>
      </c>
      <c r="T125" s="16">
        <v>2625.23</v>
      </c>
      <c r="U125" s="16">
        <v>2237.089999999997</v>
      </c>
      <c r="V125" s="16">
        <f t="shared" si="21"/>
        <v>8459.7199999999975</v>
      </c>
      <c r="W125" s="16">
        <f t="shared" si="15"/>
        <v>16311.119999999999</v>
      </c>
      <c r="X125" s="17">
        <f t="shared" si="13"/>
        <v>26514.120000000003</v>
      </c>
    </row>
    <row r="126" spans="1:24">
      <c r="A126" s="13">
        <v>120</v>
      </c>
      <c r="B126" s="14" t="s">
        <v>263</v>
      </c>
      <c r="C126" s="15" t="s">
        <v>264</v>
      </c>
      <c r="D126" s="16">
        <v>3672.6</v>
      </c>
      <c r="E126" s="23">
        <v>3692.4</v>
      </c>
      <c r="F126" s="16">
        <v>3706.6</v>
      </c>
      <c r="G126" s="16">
        <f t="shared" si="11"/>
        <v>11071.6</v>
      </c>
      <c r="H126" s="16"/>
      <c r="I126" s="16"/>
      <c r="J126" s="16">
        <v>1812</v>
      </c>
      <c r="K126" s="16">
        <f t="shared" si="19"/>
        <v>1812</v>
      </c>
      <c r="L126" s="16">
        <v>3989</v>
      </c>
      <c r="M126" s="16">
        <f t="shared" si="16"/>
        <v>5801</v>
      </c>
      <c r="N126" s="16">
        <f t="shared" si="12"/>
        <v>16872.599999999999</v>
      </c>
      <c r="O126" s="16">
        <v>3885</v>
      </c>
      <c r="P126" s="16">
        <v>3971.6</v>
      </c>
      <c r="Q126" s="16">
        <v>3668.6</v>
      </c>
      <c r="R126" s="16">
        <f t="shared" si="20"/>
        <v>11525.2</v>
      </c>
      <c r="S126" s="16">
        <v>3993.6</v>
      </c>
      <c r="T126" s="16">
        <v>4375.38</v>
      </c>
      <c r="U126" s="16">
        <v>3728.4699999999939</v>
      </c>
      <c r="V126" s="16">
        <f t="shared" si="21"/>
        <v>12097.449999999993</v>
      </c>
      <c r="W126" s="16">
        <f t="shared" si="15"/>
        <v>23622.649999999994</v>
      </c>
      <c r="X126" s="17">
        <f t="shared" si="13"/>
        <v>40495.249999999993</v>
      </c>
    </row>
    <row r="127" spans="1:24" ht="30">
      <c r="A127" s="13">
        <v>121</v>
      </c>
      <c r="B127" s="14" t="s">
        <v>265</v>
      </c>
      <c r="C127" s="15" t="s">
        <v>266</v>
      </c>
      <c r="D127" s="16">
        <v>27540.6</v>
      </c>
      <c r="E127" s="23">
        <v>30322.400000000001</v>
      </c>
      <c r="F127" s="16">
        <v>32987.199999999997</v>
      </c>
      <c r="G127" s="16">
        <f t="shared" si="11"/>
        <v>90850.2</v>
      </c>
      <c r="H127" s="16"/>
      <c r="I127" s="16"/>
      <c r="J127" s="16">
        <v>15572.8</v>
      </c>
      <c r="K127" s="16">
        <f t="shared" si="19"/>
        <v>15572.8</v>
      </c>
      <c r="L127" s="16">
        <v>32925.199999999997</v>
      </c>
      <c r="M127" s="16">
        <f t="shared" si="16"/>
        <v>48498</v>
      </c>
      <c r="N127" s="16">
        <f t="shared" si="12"/>
        <v>139348.20000000001</v>
      </c>
      <c r="O127" s="16">
        <v>32973.199999999997</v>
      </c>
      <c r="P127" s="16">
        <v>33539.800000000003</v>
      </c>
      <c r="Q127" s="16">
        <v>30859.8</v>
      </c>
      <c r="R127" s="16">
        <f t="shared" si="20"/>
        <v>97372.800000000003</v>
      </c>
      <c r="S127" s="16">
        <v>33589.199999999997</v>
      </c>
      <c r="T127" s="16">
        <v>36753.230000000003</v>
      </c>
      <c r="U127" s="16">
        <v>31319.160000000014</v>
      </c>
      <c r="V127" s="16">
        <f t="shared" si="21"/>
        <v>101661.59000000001</v>
      </c>
      <c r="W127" s="16">
        <f t="shared" si="15"/>
        <v>199034.39</v>
      </c>
      <c r="X127" s="17">
        <f t="shared" si="13"/>
        <v>338382.59</v>
      </c>
    </row>
    <row r="128" spans="1:24">
      <c r="A128" s="13">
        <v>122</v>
      </c>
      <c r="B128" s="14" t="s">
        <v>267</v>
      </c>
      <c r="C128" s="37" t="s">
        <v>268</v>
      </c>
      <c r="D128" s="16">
        <v>1470</v>
      </c>
      <c r="E128" s="23">
        <v>1467</v>
      </c>
      <c r="F128" s="16">
        <v>1529</v>
      </c>
      <c r="G128" s="16">
        <f t="shared" si="11"/>
        <v>4466</v>
      </c>
      <c r="H128" s="16"/>
      <c r="I128" s="16"/>
      <c r="J128" s="16">
        <v>746</v>
      </c>
      <c r="K128" s="16">
        <f t="shared" si="19"/>
        <v>746</v>
      </c>
      <c r="L128" s="16">
        <v>1586</v>
      </c>
      <c r="M128" s="16">
        <f t="shared" si="16"/>
        <v>2332</v>
      </c>
      <c r="N128" s="16">
        <f t="shared" si="12"/>
        <v>6798</v>
      </c>
      <c r="O128" s="16">
        <v>1989</v>
      </c>
      <c r="P128" s="16">
        <v>1596</v>
      </c>
      <c r="Q128" s="16">
        <v>1587</v>
      </c>
      <c r="R128" s="16">
        <f t="shared" si="20"/>
        <v>5172</v>
      </c>
      <c r="S128" s="16">
        <v>1466</v>
      </c>
      <c r="T128" s="16">
        <v>1600</v>
      </c>
      <c r="U128" s="16">
        <v>1491.379999999999</v>
      </c>
      <c r="V128" s="16">
        <f t="shared" si="21"/>
        <v>4557.3799999999992</v>
      </c>
      <c r="W128" s="16">
        <f t="shared" si="15"/>
        <v>9729.3799999999992</v>
      </c>
      <c r="X128" s="17">
        <f t="shared" si="13"/>
        <v>16527.379999999997</v>
      </c>
    </row>
    <row r="129" spans="1:24">
      <c r="A129" s="13">
        <v>123</v>
      </c>
      <c r="B129" s="14" t="s">
        <v>269</v>
      </c>
      <c r="C129" s="15" t="s">
        <v>270</v>
      </c>
      <c r="D129" s="16">
        <v>1464</v>
      </c>
      <c r="E129" s="23">
        <v>1470</v>
      </c>
      <c r="F129" s="16">
        <v>1532</v>
      </c>
      <c r="G129" s="16">
        <f t="shared" si="11"/>
        <v>4466</v>
      </c>
      <c r="H129" s="16"/>
      <c r="I129" s="16"/>
      <c r="J129" s="16">
        <v>746</v>
      </c>
      <c r="K129" s="16">
        <f t="shared" si="19"/>
        <v>746</v>
      </c>
      <c r="L129" s="16">
        <v>1595</v>
      </c>
      <c r="M129" s="16">
        <f t="shared" si="16"/>
        <v>2341</v>
      </c>
      <c r="N129" s="16">
        <f t="shared" si="12"/>
        <v>6807</v>
      </c>
      <c r="O129" s="16">
        <v>2000</v>
      </c>
      <c r="P129" s="16">
        <v>1593</v>
      </c>
      <c r="Q129" s="16">
        <v>1586</v>
      </c>
      <c r="R129" s="16">
        <f t="shared" si="20"/>
        <v>5179</v>
      </c>
      <c r="S129" s="16">
        <v>1598</v>
      </c>
      <c r="T129" s="16">
        <v>1750.15</v>
      </c>
      <c r="U129" s="16">
        <v>1491.379999999999</v>
      </c>
      <c r="V129" s="16">
        <f t="shared" si="21"/>
        <v>4839.5299999999988</v>
      </c>
      <c r="W129" s="16">
        <f t="shared" si="15"/>
        <v>10018.529999999999</v>
      </c>
      <c r="X129" s="17">
        <f t="shared" si="13"/>
        <v>16825.53</v>
      </c>
    </row>
    <row r="130" spans="1:24">
      <c r="A130" s="13">
        <v>124</v>
      </c>
      <c r="B130" s="14" t="s">
        <v>271</v>
      </c>
      <c r="C130" s="15" t="s">
        <v>272</v>
      </c>
      <c r="D130" s="16">
        <v>2187.6</v>
      </c>
      <c r="E130" s="23">
        <v>2214.6</v>
      </c>
      <c r="F130" s="16">
        <v>2279</v>
      </c>
      <c r="G130" s="16">
        <f t="shared" si="11"/>
        <v>6681.2</v>
      </c>
      <c r="H130" s="16"/>
      <c r="I130" s="16"/>
      <c r="J130" s="16">
        <v>1129</v>
      </c>
      <c r="K130" s="16">
        <f t="shared" si="19"/>
        <v>1129</v>
      </c>
      <c r="L130" s="16">
        <v>2397.6</v>
      </c>
      <c r="M130" s="16">
        <f t="shared" si="16"/>
        <v>3526.6</v>
      </c>
      <c r="N130" s="16">
        <f t="shared" si="12"/>
        <v>10207.799999999999</v>
      </c>
      <c r="O130" s="16">
        <v>3042</v>
      </c>
      <c r="P130" s="16">
        <v>2398</v>
      </c>
      <c r="Q130" s="16">
        <v>2409</v>
      </c>
      <c r="R130" s="16">
        <f t="shared" si="20"/>
        <v>7849</v>
      </c>
      <c r="S130" s="16">
        <v>3605.4</v>
      </c>
      <c r="T130" s="16">
        <v>2625.23</v>
      </c>
      <c r="U130" s="16">
        <v>2237.089999999997</v>
      </c>
      <c r="V130" s="16">
        <f t="shared" si="21"/>
        <v>8467.7199999999975</v>
      </c>
      <c r="W130" s="16">
        <f t="shared" si="15"/>
        <v>16316.719999999998</v>
      </c>
      <c r="X130" s="17">
        <f t="shared" si="13"/>
        <v>26524.519999999997</v>
      </c>
    </row>
    <row r="131" spans="1:24">
      <c r="A131" s="13">
        <v>125</v>
      </c>
      <c r="B131" s="14" t="s">
        <v>273</v>
      </c>
      <c r="C131" s="15" t="s">
        <v>274</v>
      </c>
      <c r="D131" s="16">
        <v>2199.4</v>
      </c>
      <c r="E131" s="23">
        <v>2209.1999999999998</v>
      </c>
      <c r="F131" s="16">
        <v>2276</v>
      </c>
      <c r="G131" s="16">
        <f t="shared" si="11"/>
        <v>6684.6</v>
      </c>
      <c r="H131" s="16"/>
      <c r="I131" s="16"/>
      <c r="J131" s="16">
        <v>1106</v>
      </c>
      <c r="K131" s="16">
        <f t="shared" si="19"/>
        <v>1106</v>
      </c>
      <c r="L131" s="16">
        <v>2377</v>
      </c>
      <c r="M131" s="16">
        <f t="shared" si="16"/>
        <v>3483</v>
      </c>
      <c r="N131" s="16">
        <f t="shared" si="12"/>
        <v>10167.6</v>
      </c>
      <c r="O131" s="16">
        <v>2397.1999999999998</v>
      </c>
      <c r="P131" s="16">
        <v>2400</v>
      </c>
      <c r="Q131" s="16">
        <v>2402</v>
      </c>
      <c r="R131" s="16">
        <f t="shared" si="20"/>
        <v>7199.2</v>
      </c>
      <c r="S131" s="16">
        <v>3604</v>
      </c>
      <c r="T131" s="16">
        <v>2625.23</v>
      </c>
      <c r="U131" s="16">
        <v>2237.089999999997</v>
      </c>
      <c r="V131" s="16">
        <f t="shared" si="21"/>
        <v>8466.3199999999961</v>
      </c>
      <c r="W131" s="16">
        <f t="shared" si="15"/>
        <v>15665.519999999997</v>
      </c>
      <c r="X131" s="17">
        <f t="shared" si="13"/>
        <v>25833.119999999995</v>
      </c>
    </row>
    <row r="132" spans="1:24">
      <c r="A132" s="13">
        <v>126</v>
      </c>
      <c r="B132" s="14" t="s">
        <v>275</v>
      </c>
      <c r="C132" s="15" t="s">
        <v>276</v>
      </c>
      <c r="D132" s="16">
        <v>1448.8</v>
      </c>
      <c r="E132" s="23">
        <v>1127.5999999999999</v>
      </c>
      <c r="F132" s="16">
        <v>1866.8</v>
      </c>
      <c r="G132" s="16">
        <f t="shared" si="11"/>
        <v>4443.2</v>
      </c>
      <c r="H132" s="16"/>
      <c r="I132" s="16"/>
      <c r="J132" s="16">
        <v>669.6</v>
      </c>
      <c r="K132" s="16">
        <f t="shared" si="19"/>
        <v>669.6</v>
      </c>
      <c r="L132" s="16">
        <v>1673.4</v>
      </c>
      <c r="M132" s="16">
        <f t="shared" si="16"/>
        <v>2343</v>
      </c>
      <c r="N132" s="16">
        <f t="shared" si="12"/>
        <v>6786.2</v>
      </c>
      <c r="O132" s="16">
        <v>1591.2</v>
      </c>
      <c r="P132" s="16">
        <v>1522.4</v>
      </c>
      <c r="Q132" s="16">
        <v>2113.1999999999998</v>
      </c>
      <c r="R132" s="16">
        <f t="shared" si="20"/>
        <v>5226.8</v>
      </c>
      <c r="S132" s="16">
        <v>2371.4</v>
      </c>
      <c r="T132" s="16">
        <v>1750.15</v>
      </c>
      <c r="U132" s="16">
        <v>1491.379999999999</v>
      </c>
      <c r="V132" s="16">
        <f t="shared" si="21"/>
        <v>5612.9299999999994</v>
      </c>
      <c r="W132" s="16">
        <f t="shared" si="15"/>
        <v>10839.73</v>
      </c>
      <c r="X132" s="17">
        <f t="shared" si="13"/>
        <v>17625.93</v>
      </c>
    </row>
    <row r="133" spans="1:24">
      <c r="A133" s="13">
        <v>127</v>
      </c>
      <c r="B133" s="14" t="s">
        <v>277</v>
      </c>
      <c r="C133" s="15" t="s">
        <v>278</v>
      </c>
      <c r="D133" s="16">
        <v>1410</v>
      </c>
      <c r="E133" s="23">
        <v>1410</v>
      </c>
      <c r="F133" s="16">
        <v>752</v>
      </c>
      <c r="G133" s="16">
        <f t="shared" si="11"/>
        <v>3572</v>
      </c>
      <c r="H133" s="16"/>
      <c r="I133" s="16"/>
      <c r="J133" s="16">
        <v>752</v>
      </c>
      <c r="K133" s="16">
        <f t="shared" si="19"/>
        <v>752</v>
      </c>
      <c r="L133" s="16">
        <v>1598</v>
      </c>
      <c r="M133" s="16">
        <f t="shared" si="16"/>
        <v>2350</v>
      </c>
      <c r="N133" s="16">
        <f t="shared" si="12"/>
        <v>5922</v>
      </c>
      <c r="O133" s="16">
        <v>1974</v>
      </c>
      <c r="P133" s="16">
        <v>1598</v>
      </c>
      <c r="Q133" s="16">
        <v>1598</v>
      </c>
      <c r="R133" s="16">
        <f t="shared" si="20"/>
        <v>5170</v>
      </c>
      <c r="S133" s="16">
        <v>1598</v>
      </c>
      <c r="T133" s="16">
        <v>1750.15</v>
      </c>
      <c r="U133" s="16">
        <v>1491.379999999999</v>
      </c>
      <c r="V133" s="16">
        <f t="shared" si="21"/>
        <v>4839.5299999999988</v>
      </c>
      <c r="W133" s="16">
        <f t="shared" si="15"/>
        <v>10009.529999999999</v>
      </c>
      <c r="X133" s="17">
        <f t="shared" si="13"/>
        <v>15931.529999999999</v>
      </c>
    </row>
    <row r="134" spans="1:24">
      <c r="A134" s="13">
        <v>128</v>
      </c>
      <c r="B134" s="14" t="s">
        <v>279</v>
      </c>
      <c r="C134" s="37" t="s">
        <v>280</v>
      </c>
      <c r="D134" s="16">
        <v>6426</v>
      </c>
      <c r="E134" s="23">
        <v>5011.3999999999996</v>
      </c>
      <c r="F134" s="16">
        <v>3264</v>
      </c>
      <c r="G134" s="16">
        <f t="shared" si="11"/>
        <v>14701.4</v>
      </c>
      <c r="H134" s="16"/>
      <c r="I134" s="16"/>
      <c r="J134" s="16">
        <v>470</v>
      </c>
      <c r="K134" s="16">
        <f t="shared" si="19"/>
        <v>470</v>
      </c>
      <c r="L134" s="16">
        <v>10507.4</v>
      </c>
      <c r="M134" s="16">
        <f t="shared" si="16"/>
        <v>10977.4</v>
      </c>
      <c r="N134" s="16">
        <f t="shared" si="12"/>
        <v>25678.799999999999</v>
      </c>
      <c r="O134" s="16">
        <v>7244</v>
      </c>
      <c r="P134" s="16">
        <v>5100</v>
      </c>
      <c r="Q134" s="16">
        <v>10454.6</v>
      </c>
      <c r="R134" s="16">
        <f t="shared" si="20"/>
        <v>22798.6</v>
      </c>
      <c r="S134" s="16">
        <v>11408</v>
      </c>
      <c r="T134" s="16">
        <v>8313.23</v>
      </c>
      <c r="U134" s="16">
        <v>7084.0999999999967</v>
      </c>
      <c r="V134" s="16">
        <f t="shared" si="21"/>
        <v>26805.329999999994</v>
      </c>
      <c r="W134" s="16">
        <f t="shared" si="15"/>
        <v>49603.929999999993</v>
      </c>
      <c r="X134" s="17">
        <f t="shared" si="13"/>
        <v>75282.73</v>
      </c>
    </row>
    <row r="135" spans="1:24">
      <c r="A135" s="13">
        <v>129</v>
      </c>
      <c r="B135" s="14" t="s">
        <v>281</v>
      </c>
      <c r="C135" s="15" t="s">
        <v>282</v>
      </c>
      <c r="D135" s="16">
        <v>2201</v>
      </c>
      <c r="E135" s="23">
        <v>2208</v>
      </c>
      <c r="F135" s="16">
        <v>2286</v>
      </c>
      <c r="G135" s="16">
        <f t="shared" ref="G135:G163" si="22">D135+E135+F135</f>
        <v>6695</v>
      </c>
      <c r="H135" s="16"/>
      <c r="I135" s="16"/>
      <c r="J135" s="16">
        <v>1114</v>
      </c>
      <c r="K135" s="16">
        <f t="shared" si="19"/>
        <v>1114</v>
      </c>
      <c r="L135" s="16">
        <v>2410</v>
      </c>
      <c r="M135" s="16">
        <f t="shared" si="16"/>
        <v>3524</v>
      </c>
      <c r="N135" s="16">
        <f t="shared" ref="N135:N164" si="23">M135+G135</f>
        <v>10219</v>
      </c>
      <c r="O135" s="16">
        <v>3048</v>
      </c>
      <c r="P135" s="16">
        <v>2370</v>
      </c>
      <c r="Q135" s="16">
        <v>2435</v>
      </c>
      <c r="R135" s="16">
        <f t="shared" si="20"/>
        <v>7853</v>
      </c>
      <c r="S135" s="16">
        <v>3606</v>
      </c>
      <c r="T135" s="16">
        <v>2625.23</v>
      </c>
      <c r="U135" s="16">
        <v>2237.089999999997</v>
      </c>
      <c r="V135" s="16">
        <f t="shared" si="21"/>
        <v>8468.3199999999961</v>
      </c>
      <c r="W135" s="16">
        <f t="shared" si="15"/>
        <v>16321.319999999996</v>
      </c>
      <c r="X135" s="17">
        <f t="shared" ref="X135:X170" si="24">W135+M135+G135</f>
        <v>26540.319999999996</v>
      </c>
    </row>
    <row r="136" spans="1:24">
      <c r="A136" s="13">
        <v>130</v>
      </c>
      <c r="B136" s="14" t="s">
        <v>283</v>
      </c>
      <c r="C136" s="15" t="s">
        <v>284</v>
      </c>
      <c r="D136" s="16">
        <v>1461.2</v>
      </c>
      <c r="E136" s="23">
        <v>1395.8</v>
      </c>
      <c r="F136" s="16">
        <v>0</v>
      </c>
      <c r="G136" s="16">
        <f t="shared" si="22"/>
        <v>2857</v>
      </c>
      <c r="H136" s="16"/>
      <c r="I136" s="16"/>
      <c r="J136" s="16">
        <v>752</v>
      </c>
      <c r="K136" s="16">
        <f t="shared" si="19"/>
        <v>752</v>
      </c>
      <c r="L136" s="16">
        <v>1584</v>
      </c>
      <c r="M136" s="16">
        <f t="shared" si="16"/>
        <v>2336</v>
      </c>
      <c r="N136" s="16">
        <f t="shared" si="23"/>
        <v>5193</v>
      </c>
      <c r="O136" s="16">
        <v>1598</v>
      </c>
      <c r="P136" s="16">
        <v>1598</v>
      </c>
      <c r="Q136" s="16">
        <v>1974</v>
      </c>
      <c r="R136" s="16">
        <f t="shared" si="20"/>
        <v>5170</v>
      </c>
      <c r="S136" s="16">
        <v>1598</v>
      </c>
      <c r="T136" s="16">
        <v>1750.15</v>
      </c>
      <c r="U136" s="16">
        <v>1491.379999999999</v>
      </c>
      <c r="V136" s="16">
        <f t="shared" si="21"/>
        <v>4839.5299999999988</v>
      </c>
      <c r="W136" s="16">
        <f t="shared" ref="W136:W170" si="25">U136+T136+S136+Q136+P136+O136</f>
        <v>10009.529999999999</v>
      </c>
      <c r="X136" s="17">
        <f t="shared" si="24"/>
        <v>15202.529999999999</v>
      </c>
    </row>
    <row r="137" spans="1:24">
      <c r="A137" s="13">
        <v>131</v>
      </c>
      <c r="B137" s="14" t="s">
        <v>285</v>
      </c>
      <c r="C137" s="15" t="s">
        <v>286</v>
      </c>
      <c r="D137" s="16">
        <v>2683.8</v>
      </c>
      <c r="E137" s="23">
        <v>1735.6</v>
      </c>
      <c r="F137" s="16">
        <v>2103.8000000000002</v>
      </c>
      <c r="G137" s="16">
        <f t="shared" si="22"/>
        <v>6523.2</v>
      </c>
      <c r="H137" s="16"/>
      <c r="I137" s="16"/>
      <c r="J137" s="16">
        <v>1279.4000000000001</v>
      </c>
      <c r="K137" s="16">
        <f t="shared" si="19"/>
        <v>1279.4000000000001</v>
      </c>
      <c r="L137" s="16">
        <v>1445.4</v>
      </c>
      <c r="M137" s="16">
        <f t="shared" si="16"/>
        <v>2724.8</v>
      </c>
      <c r="N137" s="16">
        <f t="shared" si="23"/>
        <v>9248</v>
      </c>
      <c r="O137" s="16">
        <v>1095</v>
      </c>
      <c r="P137" s="16">
        <v>217.2</v>
      </c>
      <c r="Q137" s="16">
        <v>1708.2</v>
      </c>
      <c r="R137" s="16">
        <f t="shared" si="20"/>
        <v>3020.4</v>
      </c>
      <c r="S137" s="16">
        <v>728.8</v>
      </c>
      <c r="T137" s="16">
        <v>7200</v>
      </c>
      <c r="U137" s="16">
        <v>6711.2500000000018</v>
      </c>
      <c r="V137" s="16">
        <f t="shared" si="21"/>
        <v>14640.050000000003</v>
      </c>
      <c r="W137" s="16">
        <f t="shared" si="25"/>
        <v>17660.45</v>
      </c>
      <c r="X137" s="17">
        <f t="shared" si="24"/>
        <v>26908.45</v>
      </c>
    </row>
    <row r="138" spans="1:24">
      <c r="A138" s="13">
        <v>132</v>
      </c>
      <c r="B138" s="14" t="s">
        <v>287</v>
      </c>
      <c r="C138" s="15" t="s">
        <v>288</v>
      </c>
      <c r="D138" s="16">
        <v>7716</v>
      </c>
      <c r="E138" s="23">
        <v>7712</v>
      </c>
      <c r="F138" s="16">
        <v>4828.2</v>
      </c>
      <c r="G138" s="16">
        <f t="shared" si="22"/>
        <v>20256.2</v>
      </c>
      <c r="H138" s="16"/>
      <c r="I138" s="16"/>
      <c r="J138" s="16">
        <v>3932</v>
      </c>
      <c r="K138" s="16">
        <f t="shared" si="19"/>
        <v>3932</v>
      </c>
      <c r="L138" s="16">
        <v>8382.4</v>
      </c>
      <c r="M138" s="16">
        <f t="shared" si="16"/>
        <v>12314.4</v>
      </c>
      <c r="N138" s="16">
        <f t="shared" si="23"/>
        <v>32570.6</v>
      </c>
      <c r="O138" s="16">
        <v>8382.4</v>
      </c>
      <c r="P138" s="16">
        <v>8356.2000000000007</v>
      </c>
      <c r="Q138" s="16">
        <v>7717.2</v>
      </c>
      <c r="R138" s="16">
        <f t="shared" si="20"/>
        <v>24455.8</v>
      </c>
      <c r="S138" s="16">
        <v>8377.7999999999993</v>
      </c>
      <c r="T138" s="16">
        <v>9188.31</v>
      </c>
      <c r="U138" s="16">
        <v>7829.7900000000063</v>
      </c>
      <c r="V138" s="16">
        <f t="shared" si="21"/>
        <v>25395.900000000009</v>
      </c>
      <c r="W138" s="16">
        <f t="shared" si="25"/>
        <v>49851.700000000004</v>
      </c>
      <c r="X138" s="17">
        <f t="shared" si="24"/>
        <v>82422.3</v>
      </c>
    </row>
    <row r="139" spans="1:24">
      <c r="A139" s="13">
        <v>133</v>
      </c>
      <c r="B139" s="14" t="s">
        <v>289</v>
      </c>
      <c r="C139" s="15" t="s">
        <v>290</v>
      </c>
      <c r="D139" s="16">
        <v>2200</v>
      </c>
      <c r="E139" s="23">
        <v>2200</v>
      </c>
      <c r="F139" s="16">
        <v>2122</v>
      </c>
      <c r="G139" s="16">
        <f t="shared" si="22"/>
        <v>6522</v>
      </c>
      <c r="H139" s="16"/>
      <c r="I139" s="16"/>
      <c r="J139" s="16">
        <v>1117</v>
      </c>
      <c r="K139" s="16">
        <f t="shared" si="19"/>
        <v>1117</v>
      </c>
      <c r="L139" s="16">
        <v>2378</v>
      </c>
      <c r="M139" s="16">
        <f t="shared" si="16"/>
        <v>3495</v>
      </c>
      <c r="N139" s="16">
        <f t="shared" si="23"/>
        <v>10017</v>
      </c>
      <c r="O139" s="16">
        <v>2181</v>
      </c>
      <c r="P139" s="16">
        <v>2314</v>
      </c>
      <c r="Q139" s="16">
        <v>2396</v>
      </c>
      <c r="R139" s="16">
        <f t="shared" si="20"/>
        <v>6891</v>
      </c>
      <c r="S139" s="16">
        <v>2320</v>
      </c>
      <c r="T139" s="16">
        <v>2400</v>
      </c>
      <c r="U139" s="16">
        <v>2237.089999999997</v>
      </c>
      <c r="V139" s="16">
        <f t="shared" si="21"/>
        <v>6957.0899999999965</v>
      </c>
      <c r="W139" s="16">
        <f t="shared" si="25"/>
        <v>13848.089999999997</v>
      </c>
      <c r="X139" s="17">
        <f t="shared" si="24"/>
        <v>23865.089999999997</v>
      </c>
    </row>
    <row r="140" spans="1:24">
      <c r="A140" s="13">
        <v>134</v>
      </c>
      <c r="B140" s="14" t="s">
        <v>291</v>
      </c>
      <c r="C140" s="15" t="s">
        <v>292</v>
      </c>
      <c r="D140" s="16">
        <v>1441</v>
      </c>
      <c r="E140" s="23">
        <v>1440</v>
      </c>
      <c r="F140" s="16">
        <v>1580</v>
      </c>
      <c r="G140" s="16">
        <f t="shared" si="22"/>
        <v>4461</v>
      </c>
      <c r="H140" s="16"/>
      <c r="I140" s="16"/>
      <c r="J140" s="16">
        <v>759</v>
      </c>
      <c r="K140" s="16">
        <f t="shared" si="19"/>
        <v>759</v>
      </c>
      <c r="L140" s="16">
        <v>1586</v>
      </c>
      <c r="M140" s="16">
        <f t="shared" si="16"/>
        <v>2345</v>
      </c>
      <c r="N140" s="16">
        <f t="shared" si="23"/>
        <v>6806</v>
      </c>
      <c r="O140" s="16">
        <v>2023</v>
      </c>
      <c r="P140" s="16">
        <v>1593</v>
      </c>
      <c r="Q140" s="16">
        <v>1589</v>
      </c>
      <c r="R140" s="16">
        <f t="shared" si="20"/>
        <v>5205</v>
      </c>
      <c r="S140" s="16">
        <v>2244</v>
      </c>
      <c r="T140" s="16">
        <v>1600</v>
      </c>
      <c r="U140" s="16">
        <v>1491.379999999999</v>
      </c>
      <c r="V140" s="16">
        <f t="shared" si="21"/>
        <v>5335.3799999999992</v>
      </c>
      <c r="W140" s="16">
        <f t="shared" si="25"/>
        <v>10540.38</v>
      </c>
      <c r="X140" s="17">
        <f t="shared" si="24"/>
        <v>17346.379999999997</v>
      </c>
    </row>
    <row r="141" spans="1:24" s="22" customFormat="1" ht="30">
      <c r="A141" s="18">
        <v>135</v>
      </c>
      <c r="B141" s="18" t="s">
        <v>293</v>
      </c>
      <c r="C141" s="19" t="s">
        <v>294</v>
      </c>
      <c r="D141" s="20">
        <v>902.6</v>
      </c>
      <c r="E141" s="30">
        <v>1151.2</v>
      </c>
      <c r="F141" s="20">
        <v>691.8</v>
      </c>
      <c r="G141" s="20">
        <f t="shared" si="22"/>
        <v>2745.6000000000004</v>
      </c>
      <c r="H141" s="20"/>
      <c r="I141" s="20"/>
      <c r="J141" s="20">
        <v>0</v>
      </c>
      <c r="K141" s="20">
        <f t="shared" si="19"/>
        <v>0</v>
      </c>
      <c r="L141" s="20">
        <v>0</v>
      </c>
      <c r="M141" s="20">
        <f t="shared" ref="M141:M164" si="26">L141+K141+H141</f>
        <v>0</v>
      </c>
      <c r="N141" s="20">
        <f t="shared" si="23"/>
        <v>2745.6000000000004</v>
      </c>
      <c r="O141" s="20">
        <v>0</v>
      </c>
      <c r="P141" s="20"/>
      <c r="Q141" s="20">
        <v>0</v>
      </c>
      <c r="R141" s="20">
        <f t="shared" si="20"/>
        <v>0</v>
      </c>
      <c r="S141" s="20">
        <v>0</v>
      </c>
      <c r="T141" s="20">
        <v>0</v>
      </c>
      <c r="U141" s="20"/>
      <c r="V141" s="20">
        <f t="shared" si="21"/>
        <v>0</v>
      </c>
      <c r="W141" s="20">
        <f t="shared" si="25"/>
        <v>0</v>
      </c>
      <c r="X141" s="21">
        <f t="shared" si="24"/>
        <v>2745.6000000000004</v>
      </c>
    </row>
    <row r="142" spans="1:24">
      <c r="A142" s="13">
        <v>136</v>
      </c>
      <c r="B142" s="14" t="s">
        <v>295</v>
      </c>
      <c r="C142" s="15" t="s">
        <v>296</v>
      </c>
      <c r="D142" s="16">
        <v>2206</v>
      </c>
      <c r="E142" s="23">
        <v>2134</v>
      </c>
      <c r="F142" s="16">
        <v>2258</v>
      </c>
      <c r="G142" s="16">
        <f t="shared" si="22"/>
        <v>6598</v>
      </c>
      <c r="H142" s="16"/>
      <c r="I142" s="16"/>
      <c r="J142" s="16">
        <v>1124</v>
      </c>
      <c r="K142" s="16">
        <f t="shared" si="19"/>
        <v>1124</v>
      </c>
      <c r="L142" s="16">
        <v>2374</v>
      </c>
      <c r="M142" s="16">
        <f t="shared" si="26"/>
        <v>3498</v>
      </c>
      <c r="N142" s="16">
        <f t="shared" si="23"/>
        <v>10096</v>
      </c>
      <c r="O142" s="16">
        <v>2340</v>
      </c>
      <c r="P142" s="16">
        <v>2350.4</v>
      </c>
      <c r="Q142" s="16">
        <v>2501.8000000000002</v>
      </c>
      <c r="R142" s="16">
        <f t="shared" si="20"/>
        <v>7192.2</v>
      </c>
      <c r="S142" s="16">
        <v>3566.6</v>
      </c>
      <c r="T142" s="16">
        <v>2400</v>
      </c>
      <c r="U142" s="16">
        <v>2237.089999999997</v>
      </c>
      <c r="V142" s="16">
        <f t="shared" si="21"/>
        <v>8203.6899999999969</v>
      </c>
      <c r="W142" s="16">
        <f t="shared" si="25"/>
        <v>15395.889999999998</v>
      </c>
      <c r="X142" s="17">
        <f t="shared" si="24"/>
        <v>25491.89</v>
      </c>
    </row>
    <row r="143" spans="1:24">
      <c r="A143" s="13">
        <v>137</v>
      </c>
      <c r="B143" s="14" t="s">
        <v>297</v>
      </c>
      <c r="C143" s="15" t="s">
        <v>298</v>
      </c>
      <c r="D143" s="16">
        <v>4002.8</v>
      </c>
      <c r="E143" s="23">
        <v>3997</v>
      </c>
      <c r="F143" s="16">
        <v>3989.2</v>
      </c>
      <c r="G143" s="16">
        <f t="shared" si="22"/>
        <v>11989</v>
      </c>
      <c r="H143" s="16"/>
      <c r="I143" s="16"/>
      <c r="J143" s="16">
        <v>2510</v>
      </c>
      <c r="K143" s="16">
        <f t="shared" si="19"/>
        <v>2510</v>
      </c>
      <c r="L143" s="16">
        <v>3987.8</v>
      </c>
      <c r="M143" s="16">
        <f t="shared" si="26"/>
        <v>6497.8</v>
      </c>
      <c r="N143" s="16">
        <f t="shared" si="23"/>
        <v>18486.8</v>
      </c>
      <c r="O143" s="16">
        <v>5596.4</v>
      </c>
      <c r="P143" s="16">
        <v>5598.8</v>
      </c>
      <c r="Q143" s="16">
        <v>5442.2</v>
      </c>
      <c r="R143" s="16">
        <f t="shared" si="20"/>
        <v>16637.400000000001</v>
      </c>
      <c r="S143" s="16">
        <v>5588.8</v>
      </c>
      <c r="T143" s="16">
        <v>6125.54</v>
      </c>
      <c r="U143" s="16">
        <v>5219.869999999999</v>
      </c>
      <c r="V143" s="16">
        <f t="shared" si="21"/>
        <v>16934.21</v>
      </c>
      <c r="W143" s="16">
        <f t="shared" si="25"/>
        <v>33571.61</v>
      </c>
      <c r="X143" s="17">
        <f t="shared" si="24"/>
        <v>52058.41</v>
      </c>
    </row>
    <row r="144" spans="1:24">
      <c r="A144" s="13">
        <v>138</v>
      </c>
      <c r="B144" s="14" t="s">
        <v>299</v>
      </c>
      <c r="C144" s="15" t="s">
        <v>300</v>
      </c>
      <c r="D144" s="16">
        <v>2934.4</v>
      </c>
      <c r="E144" s="23">
        <v>2935.8</v>
      </c>
      <c r="F144" s="16">
        <v>3019.8</v>
      </c>
      <c r="G144" s="16">
        <f t="shared" si="22"/>
        <v>8890</v>
      </c>
      <c r="H144" s="16"/>
      <c r="I144" s="16"/>
      <c r="J144" s="16">
        <v>1512</v>
      </c>
      <c r="K144" s="16">
        <f t="shared" si="19"/>
        <v>1512</v>
      </c>
      <c r="L144" s="16">
        <v>3178.8</v>
      </c>
      <c r="M144" s="16">
        <f t="shared" si="26"/>
        <v>4690.8</v>
      </c>
      <c r="N144" s="16">
        <f t="shared" si="23"/>
        <v>13580.8</v>
      </c>
      <c r="O144" s="16">
        <v>3178.8</v>
      </c>
      <c r="P144" s="16">
        <v>3171.4</v>
      </c>
      <c r="Q144" s="16">
        <v>3823</v>
      </c>
      <c r="R144" s="16">
        <f t="shared" si="20"/>
        <v>10173.200000000001</v>
      </c>
      <c r="S144" s="16">
        <v>3180</v>
      </c>
      <c r="T144" s="16">
        <v>3500.31</v>
      </c>
      <c r="U144" s="16">
        <v>2982.78</v>
      </c>
      <c r="V144" s="16">
        <f t="shared" si="21"/>
        <v>9663.09</v>
      </c>
      <c r="W144" s="16">
        <f t="shared" si="25"/>
        <v>19836.29</v>
      </c>
      <c r="X144" s="17">
        <f t="shared" si="24"/>
        <v>33417.089999999997</v>
      </c>
    </row>
    <row r="145" spans="1:24">
      <c r="A145" s="13">
        <v>139</v>
      </c>
      <c r="B145" s="14" t="s">
        <v>301</v>
      </c>
      <c r="C145" s="15" t="s">
        <v>302</v>
      </c>
      <c r="D145" s="16">
        <v>1463</v>
      </c>
      <c r="E145" s="23">
        <v>1477</v>
      </c>
      <c r="F145" s="16">
        <v>1518</v>
      </c>
      <c r="G145" s="16">
        <f t="shared" si="22"/>
        <v>4458</v>
      </c>
      <c r="H145" s="16"/>
      <c r="I145" s="16"/>
      <c r="J145" s="16">
        <v>743</v>
      </c>
      <c r="K145" s="16">
        <f t="shared" si="19"/>
        <v>743</v>
      </c>
      <c r="L145" s="16">
        <v>1603</v>
      </c>
      <c r="M145" s="16">
        <f t="shared" si="26"/>
        <v>2346</v>
      </c>
      <c r="N145" s="16">
        <f t="shared" si="23"/>
        <v>6804</v>
      </c>
      <c r="O145" s="16">
        <v>2030</v>
      </c>
      <c r="P145" s="16">
        <v>1595</v>
      </c>
      <c r="Q145" s="16">
        <v>1593</v>
      </c>
      <c r="R145" s="16">
        <f t="shared" si="20"/>
        <v>5218</v>
      </c>
      <c r="S145" s="16">
        <v>2396</v>
      </c>
      <c r="T145" s="16">
        <v>1750.15</v>
      </c>
      <c r="U145" s="16">
        <v>1491.379999999999</v>
      </c>
      <c r="V145" s="16">
        <f t="shared" si="21"/>
        <v>5637.5299999999988</v>
      </c>
      <c r="W145" s="16">
        <f t="shared" si="25"/>
        <v>10855.529999999999</v>
      </c>
      <c r="X145" s="17">
        <f t="shared" si="24"/>
        <v>17659.53</v>
      </c>
    </row>
    <row r="146" spans="1:24">
      <c r="A146" s="13">
        <v>140</v>
      </c>
      <c r="B146" s="14" t="s">
        <v>303</v>
      </c>
      <c r="C146" s="15" t="s">
        <v>304</v>
      </c>
      <c r="D146" s="16">
        <v>3630.8</v>
      </c>
      <c r="E146" s="23">
        <v>3656.6</v>
      </c>
      <c r="F146" s="16">
        <v>3789.6</v>
      </c>
      <c r="G146" s="16">
        <f t="shared" si="22"/>
        <v>11077</v>
      </c>
      <c r="H146" s="16"/>
      <c r="I146" s="16"/>
      <c r="J146" s="16">
        <v>0</v>
      </c>
      <c r="K146" s="16">
        <f t="shared" si="19"/>
        <v>0</v>
      </c>
      <c r="L146" s="16">
        <v>3980.6</v>
      </c>
      <c r="M146" s="16">
        <f t="shared" si="26"/>
        <v>3980.6</v>
      </c>
      <c r="N146" s="16">
        <f t="shared" si="23"/>
        <v>15057.6</v>
      </c>
      <c r="O146" s="16">
        <v>3993.6</v>
      </c>
      <c r="P146" s="16">
        <v>3998.8</v>
      </c>
      <c r="Q146" s="16">
        <v>3989.4</v>
      </c>
      <c r="R146" s="16">
        <f t="shared" si="20"/>
        <v>11981.8</v>
      </c>
      <c r="S146" s="16">
        <v>6006.8</v>
      </c>
      <c r="T146" s="16">
        <v>4375.38</v>
      </c>
      <c r="U146" s="16">
        <v>3728.4699999999939</v>
      </c>
      <c r="V146" s="16">
        <f t="shared" si="21"/>
        <v>14110.649999999994</v>
      </c>
      <c r="W146" s="16">
        <f t="shared" si="25"/>
        <v>26092.449999999993</v>
      </c>
      <c r="X146" s="17">
        <f t="shared" si="24"/>
        <v>41150.049999999988</v>
      </c>
    </row>
    <row r="147" spans="1:24">
      <c r="A147" s="13">
        <v>141</v>
      </c>
      <c r="B147" s="14" t="s">
        <v>305</v>
      </c>
      <c r="C147" s="41" t="s">
        <v>306</v>
      </c>
      <c r="D147" s="16">
        <v>4590</v>
      </c>
      <c r="E147" s="23">
        <v>4590</v>
      </c>
      <c r="F147" s="16">
        <v>1530</v>
      </c>
      <c r="G147" s="16">
        <f t="shared" si="22"/>
        <v>10710</v>
      </c>
      <c r="H147" s="16"/>
      <c r="I147" s="16"/>
      <c r="J147" s="16">
        <v>0</v>
      </c>
      <c r="K147" s="16">
        <f t="shared" si="19"/>
        <v>0</v>
      </c>
      <c r="L147" s="16">
        <v>7470</v>
      </c>
      <c r="M147" s="16">
        <f t="shared" si="26"/>
        <v>7470</v>
      </c>
      <c r="N147" s="16">
        <f t="shared" si="23"/>
        <v>18180</v>
      </c>
      <c r="O147" s="16">
        <v>4542</v>
      </c>
      <c r="P147" s="16">
        <v>4798.2</v>
      </c>
      <c r="Q147" s="16">
        <v>4753.8</v>
      </c>
      <c r="R147" s="16">
        <f t="shared" si="20"/>
        <v>14094</v>
      </c>
      <c r="S147" s="16">
        <v>4983.3999999999996</v>
      </c>
      <c r="T147" s="16">
        <v>5200</v>
      </c>
      <c r="U147" s="16">
        <v>4847.0099999999984</v>
      </c>
      <c r="V147" s="16">
        <f t="shared" si="21"/>
        <v>15030.409999999998</v>
      </c>
      <c r="W147" s="16">
        <f t="shared" si="25"/>
        <v>29124.41</v>
      </c>
      <c r="X147" s="17">
        <f t="shared" si="24"/>
        <v>47304.41</v>
      </c>
    </row>
    <row r="148" spans="1:24">
      <c r="A148" s="13">
        <v>142</v>
      </c>
      <c r="B148" s="14" t="s">
        <v>307</v>
      </c>
      <c r="C148" s="41" t="s">
        <v>308</v>
      </c>
      <c r="D148" s="16">
        <v>9412</v>
      </c>
      <c r="E148" s="23">
        <v>9605</v>
      </c>
      <c r="F148" s="16">
        <v>9860</v>
      </c>
      <c r="G148" s="16">
        <f t="shared" si="22"/>
        <v>28877</v>
      </c>
      <c r="H148" s="16"/>
      <c r="I148" s="16"/>
      <c r="J148" s="16">
        <v>4923</v>
      </c>
      <c r="K148" s="16">
        <f t="shared" si="19"/>
        <v>4923</v>
      </c>
      <c r="L148" s="16">
        <v>9860</v>
      </c>
      <c r="M148" s="16">
        <f t="shared" si="26"/>
        <v>14783</v>
      </c>
      <c r="N148" s="16">
        <f t="shared" si="23"/>
        <v>43660</v>
      </c>
      <c r="O148" s="16">
        <v>10399</v>
      </c>
      <c r="P148" s="16">
        <v>10400</v>
      </c>
      <c r="Q148" s="16">
        <v>10398</v>
      </c>
      <c r="R148" s="16">
        <f t="shared" si="20"/>
        <v>31197</v>
      </c>
      <c r="S148" s="16">
        <v>10397</v>
      </c>
      <c r="T148" s="16">
        <v>10400</v>
      </c>
      <c r="U148" s="16">
        <v>9694.0299999999916</v>
      </c>
      <c r="V148" s="16">
        <f t="shared" si="21"/>
        <v>30491.029999999992</v>
      </c>
      <c r="W148" s="16">
        <f t="shared" si="25"/>
        <v>61688.029999999992</v>
      </c>
      <c r="X148" s="17">
        <f t="shared" si="24"/>
        <v>105348.03</v>
      </c>
    </row>
    <row r="149" spans="1:24">
      <c r="A149" s="13">
        <v>143</v>
      </c>
      <c r="B149" s="14" t="s">
        <v>309</v>
      </c>
      <c r="C149" s="15" t="s">
        <v>310</v>
      </c>
      <c r="D149" s="16">
        <v>2205</v>
      </c>
      <c r="E149" s="23">
        <v>2202</v>
      </c>
      <c r="F149" s="16">
        <v>510</v>
      </c>
      <c r="G149" s="16">
        <f t="shared" si="22"/>
        <v>4917</v>
      </c>
      <c r="H149" s="16"/>
      <c r="I149" s="16"/>
      <c r="J149" s="16">
        <v>1136.4000000000001</v>
      </c>
      <c r="K149" s="16">
        <f t="shared" si="19"/>
        <v>1136.4000000000001</v>
      </c>
      <c r="L149" s="16">
        <v>2388</v>
      </c>
      <c r="M149" s="16">
        <f t="shared" si="26"/>
        <v>3524.4</v>
      </c>
      <c r="N149" s="16">
        <f t="shared" si="23"/>
        <v>8441.4</v>
      </c>
      <c r="O149" s="16">
        <v>3051.6</v>
      </c>
      <c r="P149" s="16">
        <v>2346</v>
      </c>
      <c r="Q149" s="16">
        <v>2454</v>
      </c>
      <c r="R149" s="16">
        <f t="shared" si="20"/>
        <v>7851.6</v>
      </c>
      <c r="S149" s="16">
        <v>3205.4</v>
      </c>
      <c r="T149" s="16">
        <v>2400</v>
      </c>
      <c r="U149" s="16">
        <v>2237.089999999997</v>
      </c>
      <c r="V149" s="16">
        <f t="shared" si="21"/>
        <v>7842.4899999999961</v>
      </c>
      <c r="W149" s="16">
        <f t="shared" si="25"/>
        <v>15694.089999999997</v>
      </c>
      <c r="X149" s="17">
        <f t="shared" si="24"/>
        <v>24135.489999999998</v>
      </c>
    </row>
    <row r="150" spans="1:24">
      <c r="A150" s="13">
        <v>144</v>
      </c>
      <c r="B150" s="14" t="s">
        <v>311</v>
      </c>
      <c r="C150" s="15" t="s">
        <v>312</v>
      </c>
      <c r="D150" s="16">
        <v>2199</v>
      </c>
      <c r="E150" s="23">
        <v>2198.1999999999998</v>
      </c>
      <c r="F150" s="16">
        <v>2293</v>
      </c>
      <c r="G150" s="16">
        <f t="shared" si="22"/>
        <v>6690.2</v>
      </c>
      <c r="H150" s="16"/>
      <c r="I150" s="16"/>
      <c r="J150" s="16">
        <v>1136.4000000000001</v>
      </c>
      <c r="K150" s="16">
        <f t="shared" si="19"/>
        <v>1136.4000000000001</v>
      </c>
      <c r="L150" s="16">
        <v>2397</v>
      </c>
      <c r="M150" s="16">
        <f t="shared" si="26"/>
        <v>3533.4</v>
      </c>
      <c r="N150" s="16">
        <f t="shared" si="23"/>
        <v>10223.6</v>
      </c>
      <c r="O150" s="16">
        <v>3050.6</v>
      </c>
      <c r="P150" s="16">
        <v>2383.8000000000002</v>
      </c>
      <c r="Q150" s="16">
        <v>2412</v>
      </c>
      <c r="R150" s="16">
        <f t="shared" si="20"/>
        <v>7846.4</v>
      </c>
      <c r="S150" s="16">
        <v>3606</v>
      </c>
      <c r="T150" s="16">
        <v>2625.23</v>
      </c>
      <c r="U150" s="16">
        <v>2237.089999999997</v>
      </c>
      <c r="V150" s="16">
        <f t="shared" si="21"/>
        <v>8468.3199999999961</v>
      </c>
      <c r="W150" s="16">
        <f t="shared" si="25"/>
        <v>16314.719999999996</v>
      </c>
      <c r="X150" s="17">
        <f t="shared" si="24"/>
        <v>26538.319999999996</v>
      </c>
    </row>
    <row r="151" spans="1:24">
      <c r="A151" s="13">
        <v>145</v>
      </c>
      <c r="B151" s="13" t="s">
        <v>313</v>
      </c>
      <c r="C151" s="42" t="s">
        <v>314</v>
      </c>
      <c r="D151" s="16">
        <v>1454.2</v>
      </c>
      <c r="E151" s="23">
        <v>1454</v>
      </c>
      <c r="F151" s="16">
        <v>450</v>
      </c>
      <c r="G151" s="16">
        <f t="shared" si="22"/>
        <v>3358.2</v>
      </c>
      <c r="H151" s="16"/>
      <c r="I151" s="16"/>
      <c r="J151" s="16">
        <v>730</v>
      </c>
      <c r="K151" s="16">
        <f t="shared" si="19"/>
        <v>730</v>
      </c>
      <c r="L151" s="16">
        <v>1626</v>
      </c>
      <c r="M151" s="16">
        <f t="shared" si="26"/>
        <v>2356</v>
      </c>
      <c r="N151" s="16">
        <f t="shared" si="23"/>
        <v>5714.2</v>
      </c>
      <c r="O151" s="16">
        <v>1712.4</v>
      </c>
      <c r="P151" s="16">
        <v>1572</v>
      </c>
      <c r="Q151" s="16">
        <v>1802</v>
      </c>
      <c r="R151" s="16">
        <f t="shared" si="20"/>
        <v>5086.3999999999996</v>
      </c>
      <c r="S151" s="16">
        <v>1530</v>
      </c>
      <c r="T151" s="16">
        <v>1600</v>
      </c>
      <c r="U151" s="16">
        <v>1491.379999999999</v>
      </c>
      <c r="V151" s="16">
        <f t="shared" si="21"/>
        <v>4621.3799999999992</v>
      </c>
      <c r="W151" s="16">
        <f t="shared" si="25"/>
        <v>9707.7799999999988</v>
      </c>
      <c r="X151" s="17">
        <f t="shared" si="24"/>
        <v>15421.98</v>
      </c>
    </row>
    <row r="152" spans="1:24">
      <c r="A152" s="13">
        <v>146</v>
      </c>
      <c r="B152" s="14" t="s">
        <v>315</v>
      </c>
      <c r="C152" s="15" t="s">
        <v>316</v>
      </c>
      <c r="D152" s="16">
        <v>1454</v>
      </c>
      <c r="E152" s="23">
        <v>1456</v>
      </c>
      <c r="F152" s="16">
        <v>1508</v>
      </c>
      <c r="G152" s="16">
        <f t="shared" si="22"/>
        <v>4418</v>
      </c>
      <c r="H152" s="16"/>
      <c r="I152" s="16"/>
      <c r="J152" s="16">
        <v>751</v>
      </c>
      <c r="K152" s="16">
        <f t="shared" si="19"/>
        <v>751</v>
      </c>
      <c r="L152" s="16">
        <v>1593</v>
      </c>
      <c r="M152" s="16">
        <f t="shared" si="26"/>
        <v>2344</v>
      </c>
      <c r="N152" s="16">
        <f t="shared" si="23"/>
        <v>6762</v>
      </c>
      <c r="O152" s="16">
        <v>2011</v>
      </c>
      <c r="P152" s="16">
        <v>1600</v>
      </c>
      <c r="Q152" s="16">
        <v>1583</v>
      </c>
      <c r="R152" s="16">
        <f t="shared" si="20"/>
        <v>5194</v>
      </c>
      <c r="S152" s="16">
        <v>1582</v>
      </c>
      <c r="T152" s="16">
        <v>1750.15</v>
      </c>
      <c r="U152" s="16">
        <v>1491.379999999999</v>
      </c>
      <c r="V152" s="16">
        <f t="shared" si="21"/>
        <v>4823.5299999999988</v>
      </c>
      <c r="W152" s="16">
        <f t="shared" si="25"/>
        <v>10017.529999999999</v>
      </c>
      <c r="X152" s="17">
        <f t="shared" si="24"/>
        <v>16779.53</v>
      </c>
    </row>
    <row r="153" spans="1:24">
      <c r="A153" s="13">
        <v>147</v>
      </c>
      <c r="B153" s="14" t="s">
        <v>317</v>
      </c>
      <c r="C153" s="41" t="s">
        <v>318</v>
      </c>
      <c r="D153" s="16">
        <v>2198.6</v>
      </c>
      <c r="E153" s="23">
        <v>2191.8000000000002</v>
      </c>
      <c r="F153" s="16">
        <v>2292.4</v>
      </c>
      <c r="G153" s="16">
        <f t="shared" si="22"/>
        <v>6682.7999999999993</v>
      </c>
      <c r="H153" s="16"/>
      <c r="I153" s="16"/>
      <c r="J153" s="16">
        <v>1126.8</v>
      </c>
      <c r="K153" s="16">
        <f t="shared" si="19"/>
        <v>1126.8</v>
      </c>
      <c r="L153" s="16">
        <v>2388.8000000000002</v>
      </c>
      <c r="M153" s="16">
        <f t="shared" si="26"/>
        <v>3515.6000000000004</v>
      </c>
      <c r="N153" s="16">
        <f t="shared" si="23"/>
        <v>10198.4</v>
      </c>
      <c r="O153" s="16">
        <v>2921.4</v>
      </c>
      <c r="P153" s="16">
        <v>2389.4</v>
      </c>
      <c r="Q153" s="16">
        <v>2542.8000000000002</v>
      </c>
      <c r="R153" s="16">
        <f t="shared" si="20"/>
        <v>7853.6</v>
      </c>
      <c r="S153" s="16">
        <v>3039.8</v>
      </c>
      <c r="T153" s="16">
        <v>2400</v>
      </c>
      <c r="U153" s="16">
        <v>2237.089999999997</v>
      </c>
      <c r="V153" s="16">
        <f t="shared" si="21"/>
        <v>7676.8899999999976</v>
      </c>
      <c r="W153" s="16">
        <f t="shared" si="25"/>
        <v>15530.489999999996</v>
      </c>
      <c r="X153" s="17">
        <f t="shared" si="24"/>
        <v>25728.889999999996</v>
      </c>
    </row>
    <row r="154" spans="1:24">
      <c r="A154" s="13">
        <v>148</v>
      </c>
      <c r="B154" s="14" t="s">
        <v>319</v>
      </c>
      <c r="C154" s="15" t="s">
        <v>320</v>
      </c>
      <c r="D154" s="16">
        <v>1503.4</v>
      </c>
      <c r="E154" s="23">
        <v>1790.4</v>
      </c>
      <c r="F154" s="16">
        <v>2142</v>
      </c>
      <c r="G154" s="16">
        <f t="shared" si="22"/>
        <v>5435.8</v>
      </c>
      <c r="H154" s="16"/>
      <c r="I154" s="16"/>
      <c r="J154" s="16">
        <v>817.6</v>
      </c>
      <c r="K154" s="16">
        <f t="shared" si="19"/>
        <v>817.6</v>
      </c>
      <c r="L154" s="16">
        <v>2119</v>
      </c>
      <c r="M154" s="16">
        <f t="shared" si="26"/>
        <v>2936.6</v>
      </c>
      <c r="N154" s="16">
        <f t="shared" si="23"/>
        <v>8372.4</v>
      </c>
      <c r="O154" s="16">
        <v>2542.1999999999998</v>
      </c>
      <c r="P154" s="16">
        <v>1975.2</v>
      </c>
      <c r="Q154" s="16">
        <v>1988.8</v>
      </c>
      <c r="R154" s="16">
        <f t="shared" si="20"/>
        <v>6506.2</v>
      </c>
      <c r="S154" s="16">
        <v>1826.4</v>
      </c>
      <c r="T154" s="16">
        <v>2000</v>
      </c>
      <c r="U154" s="16">
        <v>1864.2399999999971</v>
      </c>
      <c r="V154" s="16">
        <f t="shared" si="21"/>
        <v>5690.6399999999976</v>
      </c>
      <c r="W154" s="16">
        <f t="shared" si="25"/>
        <v>12196.839999999997</v>
      </c>
      <c r="X154" s="17">
        <f t="shared" si="24"/>
        <v>20569.239999999998</v>
      </c>
    </row>
    <row r="155" spans="1:24">
      <c r="A155" s="13">
        <v>149</v>
      </c>
      <c r="B155" s="14" t="s">
        <v>321</v>
      </c>
      <c r="C155" s="41" t="s">
        <v>322</v>
      </c>
      <c r="D155" s="16">
        <v>1666</v>
      </c>
      <c r="E155" s="23">
        <v>1450</v>
      </c>
      <c r="F155" s="16">
        <v>2441</v>
      </c>
      <c r="G155" s="16">
        <f t="shared" si="22"/>
        <v>5557</v>
      </c>
      <c r="H155" s="16"/>
      <c r="I155" s="16"/>
      <c r="J155" s="16">
        <v>932</v>
      </c>
      <c r="K155" s="16">
        <f t="shared" si="19"/>
        <v>932</v>
      </c>
      <c r="L155" s="16">
        <v>2017</v>
      </c>
      <c r="M155" s="16">
        <f t="shared" si="26"/>
        <v>2949</v>
      </c>
      <c r="N155" s="16">
        <f t="shared" si="23"/>
        <v>8506</v>
      </c>
      <c r="O155" s="16">
        <v>1963.2</v>
      </c>
      <c r="P155" s="16">
        <v>1972.4</v>
      </c>
      <c r="Q155" s="16">
        <v>2601</v>
      </c>
      <c r="R155" s="16">
        <f t="shared" si="20"/>
        <v>6536.6</v>
      </c>
      <c r="S155" s="16">
        <v>3001</v>
      </c>
      <c r="T155" s="16">
        <v>2187.69</v>
      </c>
      <c r="U155" s="16">
        <v>1864.2399999999971</v>
      </c>
      <c r="V155" s="16">
        <f t="shared" si="21"/>
        <v>7052.9299999999976</v>
      </c>
      <c r="W155" s="16">
        <f t="shared" si="25"/>
        <v>13589.529999999997</v>
      </c>
      <c r="X155" s="17">
        <f t="shared" si="24"/>
        <v>22095.53</v>
      </c>
    </row>
    <row r="156" spans="1:24">
      <c r="A156" s="13">
        <v>150</v>
      </c>
      <c r="B156" s="14" t="s">
        <v>323</v>
      </c>
      <c r="C156" s="43" t="s">
        <v>324</v>
      </c>
      <c r="D156" s="16">
        <v>2838.8</v>
      </c>
      <c r="E156" s="23">
        <v>2880.2</v>
      </c>
      <c r="F156" s="16">
        <v>3185</v>
      </c>
      <c r="G156" s="16">
        <f t="shared" si="22"/>
        <v>8904</v>
      </c>
      <c r="H156" s="16"/>
      <c r="I156" s="16"/>
      <c r="J156" s="16">
        <v>1451</v>
      </c>
      <c r="K156" s="16">
        <f t="shared" si="19"/>
        <v>1451</v>
      </c>
      <c r="L156" s="16">
        <v>3264.8</v>
      </c>
      <c r="M156" s="16">
        <f t="shared" si="26"/>
        <v>4715.8</v>
      </c>
      <c r="N156" s="16">
        <f t="shared" si="23"/>
        <v>13619.8</v>
      </c>
      <c r="O156" s="16">
        <v>2874.2</v>
      </c>
      <c r="P156" s="16">
        <v>3100.6</v>
      </c>
      <c r="Q156" s="16">
        <v>4482.2</v>
      </c>
      <c r="R156" s="16">
        <f t="shared" si="20"/>
        <v>10457</v>
      </c>
      <c r="S156" s="16">
        <v>4798.6000000000004</v>
      </c>
      <c r="T156" s="16">
        <v>3500.31</v>
      </c>
      <c r="U156" s="16">
        <v>2982.78</v>
      </c>
      <c r="V156" s="16">
        <f t="shared" si="21"/>
        <v>11281.69</v>
      </c>
      <c r="W156" s="16">
        <f t="shared" si="25"/>
        <v>21738.69</v>
      </c>
      <c r="X156" s="17">
        <f t="shared" si="24"/>
        <v>35358.49</v>
      </c>
    </row>
    <row r="157" spans="1:24">
      <c r="A157" s="13">
        <v>151</v>
      </c>
      <c r="B157" s="14" t="s">
        <v>325</v>
      </c>
      <c r="C157" s="15" t="s">
        <v>326</v>
      </c>
      <c r="D157" s="16">
        <v>967.8</v>
      </c>
      <c r="E157" s="23">
        <v>1418.2</v>
      </c>
      <c r="F157" s="16">
        <v>2036.2</v>
      </c>
      <c r="G157" s="16">
        <f t="shared" si="22"/>
        <v>4422.2</v>
      </c>
      <c r="H157" s="16"/>
      <c r="I157" s="16"/>
      <c r="J157" s="16">
        <v>716.2</v>
      </c>
      <c r="K157" s="16">
        <f t="shared" si="19"/>
        <v>716.2</v>
      </c>
      <c r="L157" s="16">
        <v>1417.8</v>
      </c>
      <c r="M157" s="16">
        <f t="shared" si="26"/>
        <v>2134</v>
      </c>
      <c r="N157" s="16">
        <f t="shared" si="23"/>
        <v>6556.2</v>
      </c>
      <c r="O157" s="16">
        <v>376</v>
      </c>
      <c r="P157" s="16">
        <v>1578</v>
      </c>
      <c r="Q157" s="16">
        <v>2632</v>
      </c>
      <c r="R157" s="16">
        <f t="shared" si="20"/>
        <v>4586</v>
      </c>
      <c r="S157" s="16">
        <v>1019.8</v>
      </c>
      <c r="T157" s="16">
        <v>1600</v>
      </c>
      <c r="U157" s="16">
        <v>1491.379999999999</v>
      </c>
      <c r="V157" s="16">
        <f t="shared" si="21"/>
        <v>4111.1799999999994</v>
      </c>
      <c r="W157" s="16">
        <f t="shared" si="25"/>
        <v>8697.18</v>
      </c>
      <c r="X157" s="17">
        <f t="shared" si="24"/>
        <v>15253.380000000001</v>
      </c>
    </row>
    <row r="158" spans="1:24" s="22" customFormat="1" ht="30">
      <c r="A158" s="18">
        <v>152</v>
      </c>
      <c r="B158" s="18" t="s">
        <v>327</v>
      </c>
      <c r="C158" s="44" t="s">
        <v>328</v>
      </c>
      <c r="D158" s="20">
        <v>410</v>
      </c>
      <c r="E158" s="30"/>
      <c r="F158" s="20">
        <v>0</v>
      </c>
      <c r="G158" s="20">
        <f t="shared" si="22"/>
        <v>410</v>
      </c>
      <c r="H158" s="20"/>
      <c r="I158" s="20"/>
      <c r="J158" s="20">
        <v>0</v>
      </c>
      <c r="K158" s="20">
        <f t="shared" si="19"/>
        <v>0</v>
      </c>
      <c r="L158" s="20">
        <v>0</v>
      </c>
      <c r="M158" s="20">
        <f t="shared" si="26"/>
        <v>0</v>
      </c>
      <c r="N158" s="20">
        <f t="shared" si="23"/>
        <v>410</v>
      </c>
      <c r="O158" s="20">
        <v>0</v>
      </c>
      <c r="P158" s="20"/>
      <c r="Q158" s="20">
        <v>0</v>
      </c>
      <c r="R158" s="20">
        <f t="shared" si="20"/>
        <v>0</v>
      </c>
      <c r="S158" s="20">
        <v>0</v>
      </c>
      <c r="T158" s="20">
        <v>0</v>
      </c>
      <c r="U158" s="20">
        <v>0</v>
      </c>
      <c r="V158" s="20">
        <f t="shared" si="21"/>
        <v>0</v>
      </c>
      <c r="W158" s="20">
        <f t="shared" si="25"/>
        <v>0</v>
      </c>
      <c r="X158" s="21">
        <f t="shared" si="24"/>
        <v>410</v>
      </c>
    </row>
    <row r="159" spans="1:24">
      <c r="A159" s="13">
        <v>153</v>
      </c>
      <c r="B159" s="14" t="s">
        <v>329</v>
      </c>
      <c r="C159" s="41" t="s">
        <v>330</v>
      </c>
      <c r="D159" s="16">
        <v>1470.8</v>
      </c>
      <c r="E159" s="23">
        <v>1474.8</v>
      </c>
      <c r="F159" s="16">
        <v>1220.8</v>
      </c>
      <c r="G159" s="16">
        <f t="shared" si="22"/>
        <v>4166.3999999999996</v>
      </c>
      <c r="H159" s="16"/>
      <c r="I159" s="16"/>
      <c r="J159" s="16">
        <v>753.4</v>
      </c>
      <c r="K159" s="16">
        <f t="shared" si="19"/>
        <v>753.4</v>
      </c>
      <c r="L159" s="16">
        <v>1598.8</v>
      </c>
      <c r="M159" s="16">
        <f t="shared" si="26"/>
        <v>2352.1999999999998</v>
      </c>
      <c r="N159" s="16">
        <f t="shared" si="23"/>
        <v>6518.5999999999995</v>
      </c>
      <c r="O159" s="16">
        <v>2036.6</v>
      </c>
      <c r="P159" s="16">
        <v>1595</v>
      </c>
      <c r="Q159" s="16">
        <v>1465.8</v>
      </c>
      <c r="R159" s="16">
        <f t="shared" si="20"/>
        <v>5097.3999999999996</v>
      </c>
      <c r="S159" s="16">
        <v>1467</v>
      </c>
      <c r="T159" s="16">
        <v>1600</v>
      </c>
      <c r="U159" s="16">
        <v>1491.379999999999</v>
      </c>
      <c r="V159" s="16">
        <f t="shared" si="21"/>
        <v>4558.3799999999992</v>
      </c>
      <c r="W159" s="16">
        <f t="shared" si="25"/>
        <v>9655.7799999999988</v>
      </c>
      <c r="X159" s="17">
        <f t="shared" si="24"/>
        <v>16174.38</v>
      </c>
    </row>
    <row r="160" spans="1:24">
      <c r="A160" s="13">
        <v>154</v>
      </c>
      <c r="B160" s="13" t="s">
        <v>331</v>
      </c>
      <c r="C160" s="45" t="s">
        <v>332</v>
      </c>
      <c r="D160" s="16">
        <v>2201</v>
      </c>
      <c r="E160" s="23">
        <v>2200.6</v>
      </c>
      <c r="F160" s="16">
        <v>1230.2</v>
      </c>
      <c r="G160" s="16">
        <f t="shared" si="22"/>
        <v>5631.8</v>
      </c>
      <c r="H160" s="16"/>
      <c r="I160" s="16"/>
      <c r="J160" s="16">
        <v>1083.8</v>
      </c>
      <c r="K160" s="16">
        <f t="shared" si="19"/>
        <v>1083.8</v>
      </c>
      <c r="L160" s="16">
        <v>2430.6</v>
      </c>
      <c r="M160" s="16">
        <f t="shared" si="26"/>
        <v>3514.3999999999996</v>
      </c>
      <c r="N160" s="16">
        <f t="shared" si="23"/>
        <v>9146.2000000000007</v>
      </c>
      <c r="O160" s="16">
        <v>3034.2</v>
      </c>
      <c r="P160" s="16">
        <v>2375</v>
      </c>
      <c r="Q160" s="16">
        <v>2418.8000000000002</v>
      </c>
      <c r="R160" s="16">
        <f t="shared" si="20"/>
        <v>7828</v>
      </c>
      <c r="S160" s="16">
        <v>3465.2</v>
      </c>
      <c r="T160" s="16">
        <v>2400</v>
      </c>
      <c r="U160" s="16">
        <v>2237.089999999997</v>
      </c>
      <c r="V160" s="16">
        <f t="shared" si="21"/>
        <v>8102.2899999999972</v>
      </c>
      <c r="W160" s="16">
        <f t="shared" si="25"/>
        <v>15930.289999999997</v>
      </c>
      <c r="X160" s="17">
        <f t="shared" si="24"/>
        <v>25076.489999999994</v>
      </c>
    </row>
    <row r="161" spans="1:24">
      <c r="A161" s="13">
        <v>155</v>
      </c>
      <c r="B161" s="13" t="s">
        <v>333</v>
      </c>
      <c r="C161" s="45" t="s">
        <v>334</v>
      </c>
      <c r="D161" s="16">
        <v>2940.8</v>
      </c>
      <c r="E161" s="23">
        <v>2954.4</v>
      </c>
      <c r="F161" s="16">
        <v>3020</v>
      </c>
      <c r="G161" s="16">
        <f t="shared" si="22"/>
        <v>8915.2000000000007</v>
      </c>
      <c r="H161" s="16"/>
      <c r="I161" s="16"/>
      <c r="J161" s="16">
        <v>1510</v>
      </c>
      <c r="K161" s="16">
        <f t="shared" si="19"/>
        <v>1510</v>
      </c>
      <c r="L161" s="16">
        <v>3049.6</v>
      </c>
      <c r="M161" s="16">
        <f t="shared" si="26"/>
        <v>4559.6000000000004</v>
      </c>
      <c r="N161" s="16">
        <f t="shared" si="23"/>
        <v>13474.800000000001</v>
      </c>
      <c r="O161" s="16">
        <v>3172</v>
      </c>
      <c r="P161" s="16">
        <v>3199.8</v>
      </c>
      <c r="Q161" s="16">
        <v>3199.2</v>
      </c>
      <c r="R161" s="16">
        <f t="shared" si="20"/>
        <v>9571</v>
      </c>
      <c r="S161" s="16">
        <v>5616</v>
      </c>
      <c r="T161" s="16">
        <v>3650.46</v>
      </c>
      <c r="U161" s="16">
        <v>2982.78</v>
      </c>
      <c r="V161" s="16">
        <f t="shared" si="21"/>
        <v>12249.24</v>
      </c>
      <c r="W161" s="16">
        <f t="shared" si="25"/>
        <v>21820.239999999998</v>
      </c>
      <c r="X161" s="17">
        <f t="shared" si="24"/>
        <v>35295.039999999994</v>
      </c>
    </row>
    <row r="162" spans="1:24" s="27" customFormat="1">
      <c r="A162" s="14">
        <v>156</v>
      </c>
      <c r="B162" s="14" t="s">
        <v>335</v>
      </c>
      <c r="C162" s="41" t="s">
        <v>336</v>
      </c>
      <c r="D162" s="24">
        <v>2150</v>
      </c>
      <c r="E162" s="25">
        <v>4335</v>
      </c>
      <c r="F162" s="24">
        <v>6327</v>
      </c>
      <c r="G162" s="24">
        <f t="shared" si="22"/>
        <v>12812</v>
      </c>
      <c r="H162" s="24"/>
      <c r="I162" s="24"/>
      <c r="J162" s="24">
        <v>1900</v>
      </c>
      <c r="K162" s="24">
        <f t="shared" si="19"/>
        <v>1900</v>
      </c>
      <c r="L162" s="24">
        <v>4776</v>
      </c>
      <c r="M162" s="24">
        <f t="shared" si="26"/>
        <v>6676</v>
      </c>
      <c r="N162" s="24">
        <f t="shared" si="23"/>
        <v>19488</v>
      </c>
      <c r="O162" s="16">
        <v>2254</v>
      </c>
      <c r="P162" s="16">
        <v>2400</v>
      </c>
      <c r="Q162" s="16">
        <v>2534</v>
      </c>
      <c r="R162" s="24">
        <f t="shared" si="20"/>
        <v>7188</v>
      </c>
      <c r="S162" s="24">
        <v>2400</v>
      </c>
      <c r="T162" s="24">
        <v>2850.63</v>
      </c>
      <c r="U162" s="24">
        <v>1740.94</v>
      </c>
      <c r="V162" s="24">
        <f t="shared" si="21"/>
        <v>6991.57</v>
      </c>
      <c r="W162" s="16">
        <f t="shared" si="25"/>
        <v>14179.57</v>
      </c>
      <c r="X162" s="26">
        <f t="shared" si="24"/>
        <v>33667.57</v>
      </c>
    </row>
    <row r="163" spans="1:24">
      <c r="A163" s="13">
        <v>157</v>
      </c>
      <c r="B163" s="14" t="s">
        <v>337</v>
      </c>
      <c r="C163" s="15" t="s">
        <v>338</v>
      </c>
      <c r="D163" s="16">
        <v>4044.6</v>
      </c>
      <c r="E163" s="23">
        <v>4042.6</v>
      </c>
      <c r="F163" s="16">
        <v>3897.6</v>
      </c>
      <c r="G163" s="16">
        <f t="shared" si="22"/>
        <v>11984.8</v>
      </c>
      <c r="H163" s="16"/>
      <c r="I163" s="16"/>
      <c r="J163" s="16">
        <v>2064.4</v>
      </c>
      <c r="K163" s="16">
        <f t="shared" si="19"/>
        <v>2064.4</v>
      </c>
      <c r="L163" s="16">
        <v>4391</v>
      </c>
      <c r="M163" s="16">
        <f t="shared" si="26"/>
        <v>6455.4</v>
      </c>
      <c r="N163" s="16">
        <f t="shared" si="23"/>
        <v>18440.199999999997</v>
      </c>
      <c r="O163" s="16">
        <v>5526.6</v>
      </c>
      <c r="P163" s="16">
        <v>4314.3999999999996</v>
      </c>
      <c r="Q163" s="16">
        <v>4540.2</v>
      </c>
      <c r="R163" s="16">
        <f t="shared" si="20"/>
        <v>14381.2</v>
      </c>
      <c r="S163" s="16">
        <v>6470.6</v>
      </c>
      <c r="T163" s="16">
        <v>4400</v>
      </c>
      <c r="U163" s="16">
        <v>4101.3200000000015</v>
      </c>
      <c r="V163" s="16">
        <f t="shared" si="21"/>
        <v>14971.920000000002</v>
      </c>
      <c r="W163" s="16">
        <f t="shared" si="25"/>
        <v>29353.120000000003</v>
      </c>
      <c r="X163" s="17">
        <f t="shared" si="24"/>
        <v>47793.320000000007</v>
      </c>
    </row>
    <row r="164" spans="1:24">
      <c r="A164" s="13">
        <v>158</v>
      </c>
      <c r="B164" s="13" t="s">
        <v>339</v>
      </c>
      <c r="C164" s="46" t="s">
        <v>340</v>
      </c>
      <c r="D164" s="16">
        <v>4413</v>
      </c>
      <c r="E164" s="23">
        <v>4391.2</v>
      </c>
      <c r="F164" s="16">
        <v>0</v>
      </c>
      <c r="G164" s="16">
        <f>D164+E164+F164</f>
        <v>8804.2000000000007</v>
      </c>
      <c r="H164" s="16"/>
      <c r="I164" s="16"/>
      <c r="J164" s="16">
        <v>1998</v>
      </c>
      <c r="K164" s="16">
        <f t="shared" si="19"/>
        <v>1998</v>
      </c>
      <c r="L164" s="16">
        <v>5078.2</v>
      </c>
      <c r="M164" s="16">
        <f t="shared" si="26"/>
        <v>7076.2</v>
      </c>
      <c r="N164" s="16">
        <f t="shared" si="23"/>
        <v>15880.400000000001</v>
      </c>
      <c r="O164" s="16">
        <v>4744.8</v>
      </c>
      <c r="P164" s="16">
        <v>1371</v>
      </c>
      <c r="Q164" s="16">
        <v>5151</v>
      </c>
      <c r="R164" s="16">
        <f t="shared" si="20"/>
        <v>11266.8</v>
      </c>
      <c r="S164" s="16">
        <v>4727</v>
      </c>
      <c r="T164" s="16">
        <v>4800</v>
      </c>
      <c r="U164" s="16">
        <v>3481.869999999999</v>
      </c>
      <c r="V164" s="16">
        <f t="shared" si="21"/>
        <v>13008.869999999999</v>
      </c>
      <c r="W164" s="16">
        <f t="shared" si="25"/>
        <v>24275.67</v>
      </c>
      <c r="X164" s="17">
        <f t="shared" si="24"/>
        <v>40156.07</v>
      </c>
    </row>
    <row r="165" spans="1:24">
      <c r="A165" s="13">
        <v>159</v>
      </c>
      <c r="B165" s="14" t="s">
        <v>341</v>
      </c>
      <c r="C165" s="47" t="s">
        <v>342</v>
      </c>
      <c r="D165" s="16"/>
      <c r="E165" s="23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>
        <v>2400</v>
      </c>
      <c r="V165" s="16">
        <f t="shared" si="21"/>
        <v>2400</v>
      </c>
      <c r="W165" s="16">
        <f t="shared" si="25"/>
        <v>2400</v>
      </c>
      <c r="X165" s="17">
        <f t="shared" si="24"/>
        <v>2400</v>
      </c>
    </row>
    <row r="166" spans="1:24">
      <c r="A166" s="13">
        <v>160</v>
      </c>
      <c r="B166" s="14" t="s">
        <v>343</v>
      </c>
      <c r="C166" s="48" t="s">
        <v>344</v>
      </c>
      <c r="D166" s="16"/>
      <c r="E166" s="23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>
        <v>1600</v>
      </c>
      <c r="V166" s="16">
        <f t="shared" si="21"/>
        <v>1600</v>
      </c>
      <c r="W166" s="16">
        <f t="shared" si="25"/>
        <v>1600</v>
      </c>
      <c r="X166" s="17">
        <f t="shared" si="24"/>
        <v>1600</v>
      </c>
    </row>
    <row r="167" spans="1:24">
      <c r="A167" s="13">
        <v>161</v>
      </c>
      <c r="B167" s="14" t="s">
        <v>345</v>
      </c>
      <c r="C167" s="48" t="s">
        <v>346</v>
      </c>
      <c r="D167" s="16"/>
      <c r="E167" s="23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>
        <v>2000</v>
      </c>
      <c r="V167" s="16">
        <f t="shared" si="21"/>
        <v>2000</v>
      </c>
      <c r="W167" s="16">
        <f t="shared" si="25"/>
        <v>2000</v>
      </c>
      <c r="X167" s="17">
        <f t="shared" si="24"/>
        <v>2000</v>
      </c>
    </row>
    <row r="168" spans="1:24">
      <c r="A168" s="13">
        <v>162</v>
      </c>
      <c r="B168" s="14" t="s">
        <v>347</v>
      </c>
      <c r="C168" s="48" t="s">
        <v>348</v>
      </c>
      <c r="D168" s="16"/>
      <c r="E168" s="23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>
        <v>1600</v>
      </c>
      <c r="V168" s="16">
        <f t="shared" ref="V168:V170" si="27">S168+T168+U168</f>
        <v>1600</v>
      </c>
      <c r="W168" s="16">
        <f t="shared" si="25"/>
        <v>1600</v>
      </c>
      <c r="X168" s="17">
        <f t="shared" si="24"/>
        <v>1600</v>
      </c>
    </row>
    <row r="169" spans="1:24">
      <c r="A169" s="13">
        <v>163</v>
      </c>
      <c r="B169" s="14" t="s">
        <v>349</v>
      </c>
      <c r="C169" s="48" t="s">
        <v>350</v>
      </c>
      <c r="D169" s="16"/>
      <c r="E169" s="23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>
        <v>2000</v>
      </c>
      <c r="V169" s="16">
        <f t="shared" si="27"/>
        <v>2000</v>
      </c>
      <c r="W169" s="16">
        <f t="shared" si="25"/>
        <v>2000</v>
      </c>
      <c r="X169" s="17">
        <f t="shared" si="24"/>
        <v>2000</v>
      </c>
    </row>
    <row r="170" spans="1:24">
      <c r="A170" s="13">
        <v>164</v>
      </c>
      <c r="B170" s="14" t="s">
        <v>351</v>
      </c>
      <c r="C170" s="48" t="s">
        <v>352</v>
      </c>
      <c r="D170" s="16"/>
      <c r="E170" s="23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>
        <v>3200</v>
      </c>
      <c r="V170" s="16">
        <f t="shared" si="27"/>
        <v>3200</v>
      </c>
      <c r="W170" s="16">
        <f t="shared" si="25"/>
        <v>3200</v>
      </c>
      <c r="X170" s="17">
        <f t="shared" si="24"/>
        <v>3200</v>
      </c>
    </row>
    <row r="171" spans="1:24" s="52" customFormat="1" ht="21.75" customHeight="1">
      <c r="A171" s="49"/>
      <c r="B171" s="50" t="s">
        <v>353</v>
      </c>
      <c r="C171" s="50"/>
      <c r="D171" s="51">
        <f>SUM(D7:D164)</f>
        <v>476843.19999999978</v>
      </c>
      <c r="E171" s="51">
        <f t="shared" ref="E171:M171" si="28">SUM(E7:E164)</f>
        <v>477176.60000000003</v>
      </c>
      <c r="F171" s="51">
        <f t="shared" si="28"/>
        <v>460231.79999999993</v>
      </c>
      <c r="G171" s="51">
        <f t="shared" si="28"/>
        <v>1414251.5999999999</v>
      </c>
      <c r="H171" s="51">
        <f t="shared" si="28"/>
        <v>6283</v>
      </c>
      <c r="I171" s="51">
        <f t="shared" si="28"/>
        <v>6828</v>
      </c>
      <c r="J171" s="51">
        <f t="shared" si="28"/>
        <v>205201.19999999995</v>
      </c>
      <c r="K171" s="51">
        <f t="shared" si="28"/>
        <v>212029.19999999995</v>
      </c>
      <c r="L171" s="51">
        <f t="shared" si="28"/>
        <v>511364</v>
      </c>
      <c r="M171" s="51">
        <f t="shared" si="28"/>
        <v>729676.20000000019</v>
      </c>
      <c r="N171" s="51">
        <f t="shared" ref="N171:W171" si="29">SUM(N7:N170)</f>
        <v>2143927.8000000007</v>
      </c>
      <c r="O171" s="51">
        <f t="shared" si="29"/>
        <v>535833.4</v>
      </c>
      <c r="P171" s="51">
        <f t="shared" si="29"/>
        <v>471503.20000000007</v>
      </c>
      <c r="Q171" s="51">
        <f t="shared" si="29"/>
        <v>532405.39999999979</v>
      </c>
      <c r="R171" s="51">
        <f t="shared" si="29"/>
        <v>1539741.9999999998</v>
      </c>
      <c r="S171" s="51">
        <f t="shared" si="29"/>
        <v>650930.20000000019</v>
      </c>
      <c r="T171" s="51">
        <f t="shared" si="29"/>
        <v>534609.24</v>
      </c>
      <c r="U171" s="51">
        <f t="shared" si="29"/>
        <v>477124.08000000007</v>
      </c>
      <c r="V171" s="51">
        <f t="shared" si="29"/>
        <v>1662663.5199999993</v>
      </c>
      <c r="W171" s="51">
        <f t="shared" si="29"/>
        <v>3202405.5199999986</v>
      </c>
      <c r="X171" s="51">
        <f>SUM(X7:X170)</f>
        <v>5346333.3200000012</v>
      </c>
    </row>
    <row r="172" spans="1:24" ht="15.75">
      <c r="F172" s="54"/>
      <c r="R172" s="55"/>
    </row>
    <row r="173" spans="1:24"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R173" s="55"/>
      <c r="S173" s="55"/>
      <c r="T173" s="55"/>
      <c r="U173" s="55"/>
      <c r="V173" s="55"/>
      <c r="W173" s="55"/>
      <c r="X173" s="55"/>
    </row>
    <row r="174" spans="1:24">
      <c r="I174" s="55"/>
      <c r="X174" s="55"/>
    </row>
  </sheetData>
  <printOptions horizontalCentered="1"/>
  <pageMargins left="0.45" right="0.45" top="0.5" bottom="0.5" header="0.3" footer="0.3"/>
  <pageSetup paperSize="9" scale="51" fitToWidth="2" fitToHeight="3" pageOrder="overThenDown" orientation="landscape" verticalDpi="0" r:id="rId1"/>
  <headerFooter>
    <oddFooter>&amp;LBiroul DACAMD
Adriana Cosoreanu&amp;C&amp;P&amp;RBiroul CSPACAMD
Margareta Teodorescu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27.11.2020-valori contr finale</vt:lpstr>
      <vt:lpstr>'27.11.2020-valori contr finale'!Print_Area</vt:lpstr>
      <vt:lpstr>'27.11.2020-valori contr finale'!Print_Titles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2020-11-27T10:41:42Z</dcterms:created>
  <dcterms:modified xsi:type="dcterms:W3CDTF">2020-11-27T10:42:26Z</dcterms:modified>
</cp:coreProperties>
</file>